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Ｈ29 県技術・家庭科教育研究会\アンケート実施について\"/>
    </mc:Choice>
  </mc:AlternateContent>
  <bookViews>
    <workbookView xWindow="0" yWindow="0" windowWidth="11040" windowHeight="7104"/>
  </bookViews>
  <sheets>
    <sheet name="総計" sheetId="4" r:id="rId1"/>
    <sheet name="1年生" sheetId="1" r:id="rId2"/>
    <sheet name="2年生" sheetId="2" r:id="rId3"/>
    <sheet name="3年生" sheetId="3" r:id="rId4"/>
    <sheet name="Sheet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K5" i="4"/>
  <c r="L5" i="4"/>
  <c r="M5" i="4"/>
  <c r="J6" i="4"/>
  <c r="K6" i="4"/>
  <c r="L6" i="4"/>
  <c r="M6" i="4"/>
  <c r="J7" i="4"/>
  <c r="K7" i="4"/>
  <c r="L7" i="4"/>
  <c r="M7" i="4"/>
  <c r="J8" i="4"/>
  <c r="K8" i="4"/>
  <c r="L8" i="4"/>
  <c r="M8" i="4"/>
  <c r="J9" i="4"/>
  <c r="K9" i="4"/>
  <c r="L9" i="4"/>
  <c r="M9" i="4"/>
  <c r="J10" i="4"/>
  <c r="K10" i="4"/>
  <c r="L10" i="4"/>
  <c r="M10" i="4"/>
  <c r="J11" i="4"/>
  <c r="K11" i="4"/>
  <c r="L11" i="4"/>
  <c r="M11" i="4"/>
  <c r="J12" i="4"/>
  <c r="K12" i="4"/>
  <c r="L12" i="4"/>
  <c r="M12" i="4"/>
  <c r="J13" i="4"/>
  <c r="K13" i="4"/>
  <c r="L13" i="4"/>
  <c r="M13" i="4"/>
  <c r="K4" i="4"/>
  <c r="L4" i="4"/>
  <c r="M4" i="4"/>
  <c r="J4" i="4"/>
  <c r="F5" i="4"/>
  <c r="G5" i="4"/>
  <c r="H5" i="4"/>
  <c r="I5" i="4"/>
  <c r="F6" i="4"/>
  <c r="G6" i="4"/>
  <c r="H6" i="4"/>
  <c r="I6" i="4"/>
  <c r="F7" i="4"/>
  <c r="G7" i="4"/>
  <c r="H7" i="4"/>
  <c r="I7" i="4"/>
  <c r="F8" i="4"/>
  <c r="G8" i="4"/>
  <c r="H8" i="4"/>
  <c r="I8" i="4"/>
  <c r="F9" i="4"/>
  <c r="G9" i="4"/>
  <c r="H9" i="4"/>
  <c r="I9" i="4"/>
  <c r="F10" i="4"/>
  <c r="G10" i="4"/>
  <c r="H10" i="4"/>
  <c r="I10" i="4"/>
  <c r="F11" i="4"/>
  <c r="G11" i="4"/>
  <c r="H11" i="4"/>
  <c r="I11" i="4"/>
  <c r="F12" i="4"/>
  <c r="G12" i="4"/>
  <c r="H12" i="4"/>
  <c r="I12" i="4"/>
  <c r="F13" i="4"/>
  <c r="G13" i="4"/>
  <c r="H13" i="4"/>
  <c r="I13" i="4"/>
  <c r="G4" i="4"/>
  <c r="H4" i="4"/>
  <c r="I4" i="4"/>
  <c r="F4" i="4"/>
  <c r="C4" i="4"/>
  <c r="D4" i="4"/>
  <c r="P4" i="4" s="1"/>
  <c r="E4" i="4"/>
  <c r="C5" i="4"/>
  <c r="O5" i="4" s="1"/>
  <c r="D5" i="4"/>
  <c r="E5" i="4"/>
  <c r="C6" i="4"/>
  <c r="D6" i="4"/>
  <c r="E6" i="4"/>
  <c r="C7" i="4"/>
  <c r="D7" i="4"/>
  <c r="E7" i="4"/>
  <c r="Q7" i="4" s="1"/>
  <c r="C8" i="4"/>
  <c r="D8" i="4"/>
  <c r="E8" i="4"/>
  <c r="C9" i="4"/>
  <c r="O9" i="4" s="1"/>
  <c r="D9" i="4"/>
  <c r="E9" i="4"/>
  <c r="C10" i="4"/>
  <c r="D10" i="4"/>
  <c r="E10" i="4"/>
  <c r="C11" i="4"/>
  <c r="O11" i="4" s="1"/>
  <c r="D11" i="4"/>
  <c r="P11" i="4" s="1"/>
  <c r="E11" i="4"/>
  <c r="Q11" i="4" s="1"/>
  <c r="C12" i="4"/>
  <c r="D12" i="4"/>
  <c r="E12" i="4"/>
  <c r="C13" i="4"/>
  <c r="O13" i="4" s="1"/>
  <c r="D13" i="4"/>
  <c r="E13" i="4"/>
  <c r="B5" i="4"/>
  <c r="B6" i="4"/>
  <c r="B7" i="4"/>
  <c r="B8" i="4"/>
  <c r="B9" i="4"/>
  <c r="N9" i="4" s="1"/>
  <c r="B10" i="4"/>
  <c r="B11" i="4"/>
  <c r="N11" i="4" s="1"/>
  <c r="B12" i="4"/>
  <c r="B13" i="4"/>
  <c r="B4" i="4"/>
  <c r="N4" i="4" s="1"/>
  <c r="Q9" i="4" l="1"/>
  <c r="Q5" i="4"/>
  <c r="N13" i="4"/>
  <c r="P5" i="4"/>
  <c r="P13" i="4"/>
  <c r="Q4" i="4"/>
  <c r="Q13" i="4"/>
  <c r="O7" i="4"/>
  <c r="N7" i="4"/>
  <c r="N6" i="4"/>
  <c r="N12" i="4"/>
  <c r="P7" i="4"/>
  <c r="P12" i="4"/>
  <c r="P9" i="4"/>
  <c r="N10" i="4"/>
  <c r="P10" i="4"/>
  <c r="N8" i="4"/>
  <c r="P8" i="4"/>
  <c r="P6" i="4"/>
  <c r="N5" i="4"/>
  <c r="Q12" i="4"/>
  <c r="Q10" i="4"/>
  <c r="Q8" i="4"/>
  <c r="Q6" i="4"/>
  <c r="O12" i="4"/>
  <c r="O10" i="4"/>
  <c r="O8" i="4"/>
  <c r="O6" i="4"/>
  <c r="O4" i="4"/>
</calcChain>
</file>

<file path=xl/comments1.xml><?xml version="1.0" encoding="utf-8"?>
<comments xmlns="http://schemas.openxmlformats.org/spreadsheetml/2006/main">
  <authors>
    <author>onotti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小野原：学校名を入力してください。
</t>
        </r>
      </text>
    </comment>
  </commentList>
</comments>
</file>

<file path=xl/sharedStrings.xml><?xml version="1.0" encoding="utf-8"?>
<sst xmlns="http://schemas.openxmlformats.org/spreadsheetml/2006/main" count="106" uniqueCount="42">
  <si>
    <t>生徒番号</t>
    <rPh sb="0" eb="2">
      <t>セイト</t>
    </rPh>
    <rPh sb="2" eb="4">
      <t>バンゴウ</t>
    </rPh>
    <phoneticPr fontId="1"/>
  </si>
  <si>
    <t>（１）</t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</si>
  <si>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</si>
  <si>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</si>
  <si>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</si>
  <si>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</si>
  <si>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</si>
  <si>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</si>
  <si>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</si>
  <si>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（１０）</t>
    <phoneticPr fontId="1"/>
  </si>
  <si>
    <t>（２）</t>
    <phoneticPr fontId="1"/>
  </si>
  <si>
    <t>※　1～４の数字を入力してください。</t>
    <rPh sb="6" eb="8">
      <t>スウジ</t>
    </rPh>
    <rPh sb="9" eb="11">
      <t>ニュウリョク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</si>
  <si>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</si>
  <si>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</si>
  <si>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</si>
  <si>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学年</t>
    <rPh sb="0" eb="2">
      <t>ガクネン</t>
    </rPh>
    <phoneticPr fontId="1"/>
  </si>
  <si>
    <t>設問</t>
    <rPh sb="0" eb="2">
      <t>セツモン</t>
    </rPh>
    <phoneticPr fontId="1"/>
  </si>
  <si>
    <t>とても好き</t>
    <rPh sb="3" eb="4">
      <t>ス</t>
    </rPh>
    <phoneticPr fontId="1"/>
  </si>
  <si>
    <t>あまり好きでない</t>
    <rPh sb="3" eb="4">
      <t>ス</t>
    </rPh>
    <phoneticPr fontId="1"/>
  </si>
  <si>
    <t>全く好きでない</t>
    <rPh sb="0" eb="1">
      <t>マッタ</t>
    </rPh>
    <rPh sb="2" eb="3">
      <t>ス</t>
    </rPh>
    <phoneticPr fontId="1"/>
  </si>
  <si>
    <t>とてもそう思う</t>
    <rPh sb="5" eb="6">
      <t>オモ</t>
    </rPh>
    <phoneticPr fontId="1"/>
  </si>
  <si>
    <t>そう思う</t>
    <rPh sb="2" eb="3">
      <t>オモ</t>
    </rPh>
    <phoneticPr fontId="1"/>
  </si>
  <si>
    <t>あまりそう思わない</t>
    <rPh sb="5" eb="6">
      <t>オモ</t>
    </rPh>
    <phoneticPr fontId="1"/>
  </si>
  <si>
    <t>全くそう思わない</t>
    <rPh sb="0" eb="1">
      <t>マッタ</t>
    </rPh>
    <rPh sb="4" eb="5">
      <t>オモ</t>
    </rPh>
    <phoneticPr fontId="1"/>
  </si>
  <si>
    <t>とてもできる</t>
    <phoneticPr fontId="1"/>
  </si>
  <si>
    <t>できる</t>
    <phoneticPr fontId="1"/>
  </si>
  <si>
    <t>あまりできない</t>
    <phoneticPr fontId="1"/>
  </si>
  <si>
    <t>全くできない</t>
    <rPh sb="0" eb="1">
      <t>マッタ</t>
    </rPh>
    <phoneticPr fontId="1"/>
  </si>
  <si>
    <t>とても役に立つ</t>
    <rPh sb="3" eb="4">
      <t>ヤク</t>
    </rPh>
    <rPh sb="5" eb="6">
      <t>タ</t>
    </rPh>
    <phoneticPr fontId="1"/>
  </si>
  <si>
    <t>役に立つ</t>
    <rPh sb="0" eb="1">
      <t>ヤク</t>
    </rPh>
    <rPh sb="2" eb="3">
      <t>タ</t>
    </rPh>
    <phoneticPr fontId="1"/>
  </si>
  <si>
    <t>あまり役に立たない</t>
    <rPh sb="3" eb="4">
      <t>ヤク</t>
    </rPh>
    <rPh sb="5" eb="6">
      <t>タ</t>
    </rPh>
    <phoneticPr fontId="1"/>
  </si>
  <si>
    <t>全く役に立たない</t>
    <rPh sb="0" eb="1">
      <t>マッタ</t>
    </rPh>
    <rPh sb="2" eb="3">
      <t>ヤク</t>
    </rPh>
    <rPh sb="4" eb="5">
      <t>タ</t>
    </rPh>
    <phoneticPr fontId="1"/>
  </si>
  <si>
    <t>とても感じる</t>
    <rPh sb="3" eb="4">
      <t>カン</t>
    </rPh>
    <phoneticPr fontId="1"/>
  </si>
  <si>
    <t>感じる</t>
    <rPh sb="0" eb="1">
      <t>カン</t>
    </rPh>
    <phoneticPr fontId="1"/>
  </si>
  <si>
    <t>あまり感じない</t>
    <rPh sb="3" eb="4">
      <t>カン</t>
    </rPh>
    <phoneticPr fontId="1"/>
  </si>
  <si>
    <t>全く感じない</t>
    <rPh sb="0" eb="1">
      <t>マッタ</t>
    </rPh>
    <rPh sb="2" eb="3">
      <t>カン</t>
    </rPh>
    <phoneticPr fontId="1"/>
  </si>
  <si>
    <t>中学校</t>
    <rPh sb="0" eb="3">
      <t>チュウガッコウ</t>
    </rPh>
    <phoneticPr fontId="1"/>
  </si>
  <si>
    <t>総計</t>
    <rPh sb="0" eb="2">
      <t>ソウケイ</t>
    </rPh>
    <phoneticPr fontId="1"/>
  </si>
  <si>
    <r>
      <t>平成28年度　技術・家庭科　学習に関するアンケート</t>
    </r>
    <r>
      <rPr>
        <sz val="16"/>
        <color rgb="FFFF0000"/>
        <rFont val="HGP創英角ｺﾞｼｯｸUB"/>
        <family val="3"/>
        <charset val="128"/>
      </rPr>
      <t>追跡調査</t>
    </r>
    <r>
      <rPr>
        <sz val="16"/>
        <color theme="4" tint="-0.249977111117893"/>
        <rFont val="HGP創英角ｺﾞｼｯｸUB"/>
        <family val="3"/>
        <charset val="128"/>
      </rPr>
      <t>集計シート（３年）</t>
    </r>
    <rPh sb="0" eb="2">
      <t>ヘイセイ</t>
    </rPh>
    <rPh sb="4" eb="6">
      <t>ネンド</t>
    </rPh>
    <rPh sb="7" eb="9">
      <t>ギジュツ</t>
    </rPh>
    <rPh sb="10" eb="13">
      <t>カテイカ</t>
    </rPh>
    <rPh sb="14" eb="16">
      <t>ガクシュウ</t>
    </rPh>
    <rPh sb="17" eb="18">
      <t>カン</t>
    </rPh>
    <rPh sb="25" eb="27">
      <t>ツイセキ</t>
    </rPh>
    <rPh sb="27" eb="29">
      <t>チョウサ</t>
    </rPh>
    <rPh sb="29" eb="31">
      <t>シュウケイ</t>
    </rPh>
    <rPh sb="36" eb="37">
      <t>ネン</t>
    </rPh>
    <phoneticPr fontId="1"/>
  </si>
  <si>
    <r>
      <t>平成28年度　技術・家庭科　学習に関するアンケート</t>
    </r>
    <r>
      <rPr>
        <sz val="16"/>
        <color rgb="FFFF0000"/>
        <rFont val="HGP創英角ｺﾞｼｯｸUB"/>
        <family val="3"/>
        <charset val="128"/>
      </rPr>
      <t>追跡調査</t>
    </r>
    <r>
      <rPr>
        <sz val="16"/>
        <color rgb="FFFFC000"/>
        <rFont val="HGP創英角ｺﾞｼｯｸUB"/>
        <family val="3"/>
        <charset val="128"/>
      </rPr>
      <t>集計シート（２年）</t>
    </r>
    <rPh sb="0" eb="2">
      <t>ヘイセイ</t>
    </rPh>
    <rPh sb="4" eb="6">
      <t>ネンド</t>
    </rPh>
    <rPh sb="7" eb="9">
      <t>ギジュツ</t>
    </rPh>
    <rPh sb="10" eb="13">
      <t>カテイカ</t>
    </rPh>
    <rPh sb="14" eb="16">
      <t>ガクシュウ</t>
    </rPh>
    <rPh sb="17" eb="18">
      <t>カン</t>
    </rPh>
    <rPh sb="25" eb="27">
      <t>ツイセキ</t>
    </rPh>
    <rPh sb="27" eb="29">
      <t>チョウサ</t>
    </rPh>
    <rPh sb="29" eb="31">
      <t>シュウケイ</t>
    </rPh>
    <rPh sb="36" eb="37">
      <t>ネン</t>
    </rPh>
    <phoneticPr fontId="1"/>
  </si>
  <si>
    <r>
      <t>平成28年度　技術・家庭科　学習に関するアンケート</t>
    </r>
    <r>
      <rPr>
        <sz val="16"/>
        <color theme="1"/>
        <rFont val="HGP創英角ｺﾞｼｯｸUB"/>
        <family val="3"/>
        <charset val="128"/>
      </rPr>
      <t>追跡調査</t>
    </r>
    <r>
      <rPr>
        <sz val="16"/>
        <color rgb="FFFF0000"/>
        <rFont val="HGP創英角ｺﾞｼｯｸUB"/>
        <family val="3"/>
        <charset val="128"/>
      </rPr>
      <t>集計シート（１年）</t>
    </r>
    <rPh sb="0" eb="2">
      <t>ヘイセイ</t>
    </rPh>
    <rPh sb="4" eb="6">
      <t>ネンド</t>
    </rPh>
    <rPh sb="7" eb="9">
      <t>ギジュツ</t>
    </rPh>
    <rPh sb="10" eb="13">
      <t>カテイカ</t>
    </rPh>
    <rPh sb="14" eb="16">
      <t>ガクシュウ</t>
    </rPh>
    <rPh sb="17" eb="18">
      <t>カン</t>
    </rPh>
    <rPh sb="25" eb="27">
      <t>ツイセキ</t>
    </rPh>
    <rPh sb="27" eb="29">
      <t>チョウサ</t>
    </rPh>
    <rPh sb="29" eb="31">
      <t>シュウケイ</t>
    </rPh>
    <rPh sb="36" eb="37">
      <t>ネン</t>
    </rPh>
    <phoneticPr fontId="1"/>
  </si>
  <si>
    <t>好き</t>
    <rPh sb="0" eb="1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</si>
</sst>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rgb="FFFF0000"/>
      <name val="HGP創英角ｺﾞｼｯｸUB"/>
      <family val="3"/>
      <charset val="128"/>
    </font>
    <font>
      <sz val="16"/>
      <color rgb="FFFFC000"/>
      <name val="HGP創英角ｺﾞｼｯｸUB"/>
      <family val="3"/>
      <charset val="128"/>
    </font>
    <font>
      <sz val="16"/>
      <color theme="4" tint="-0.249977111117893"/>
      <name val="HGP創英角ｺﾞｼｯｸUB"/>
      <family val="3"/>
      <charset val="128"/>
    </font>
    <font>
      <sz val="9"/>
      <color indexed="81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（２）授業が大切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総計!$B$16:$E$16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総計!$B$5:$E$5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</a:t>
            </a:r>
            <a:r>
              <a:rPr lang="en-US" altLang="ja-JP"/>
              <a:t>10</a:t>
            </a:r>
            <a:r>
              <a:rPr lang="ja-JP" altLang="en-US"/>
              <a:t>）技術・家庭のつながり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総計!$B$24:$E$24</c:f>
              <c:strCache>
                <c:ptCount val="4"/>
                <c:pt idx="0">
                  <c:v>とても感じる</c:v>
                </c:pt>
                <c:pt idx="1">
                  <c:v>感じる</c:v>
                </c:pt>
                <c:pt idx="2">
                  <c:v>あまり感じない</c:v>
                </c:pt>
                <c:pt idx="3">
                  <c:v>全く感じない</c:v>
                </c:pt>
              </c:strCache>
            </c:strRef>
          </c:cat>
          <c:val>
            <c:numRef>
              <c:f>総計!$B$13:$E$13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（２）授業が大切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総計!$B$16:$E$16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総計!$F$5:$I$5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（３）毎時間理解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総計!$B$17:$E$17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総計!$F$6:$I$6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（１）授業が好き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総計!$B$15:$E$15</c:f>
              <c:strCache>
                <c:ptCount val="4"/>
                <c:pt idx="0">
                  <c:v>とても好き</c:v>
                </c:pt>
                <c:pt idx="1">
                  <c:v>好き</c:v>
                </c:pt>
                <c:pt idx="2">
                  <c:v>あまり好きでない</c:v>
                </c:pt>
                <c:pt idx="3">
                  <c:v>全く好きでない</c:v>
                </c:pt>
              </c:strCache>
            </c:strRef>
          </c:cat>
          <c:val>
            <c:numRef>
              <c:f>総計!$F$4:$I$4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（４）生活に役立つ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総計!$B$18:$E$18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総計!$F$7:$I$7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（５）グループやペア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総計!$B$19:$E$19</c:f>
              <c:strCache>
                <c:ptCount val="4"/>
                <c:pt idx="0">
                  <c:v>とても役に立つ</c:v>
                </c:pt>
                <c:pt idx="1">
                  <c:v>役に立つ</c:v>
                </c:pt>
                <c:pt idx="2">
                  <c:v>あまり役に立たない</c:v>
                </c:pt>
                <c:pt idx="3">
                  <c:v>全く役に立たない</c:v>
                </c:pt>
              </c:strCache>
            </c:strRef>
          </c:cat>
          <c:val>
            <c:numRef>
              <c:f>総計!$F$8:$I$8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（６）学習課題の設定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総計!$B$20:$E$20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総計!$F$9:$I$9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（７）考えを整理まとめ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総計!$B$21:$E$21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総計!$F$10:$I$10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（８）考えを伝える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総計!$B$22:$E$22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総計!$F$11:$I$11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（９）生活に必要な力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総計!$B$23:$E$23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総計!$F$12:$I$12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（３）毎時間理解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総計!$B$17:$E$17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</a:t>
            </a:r>
            <a:r>
              <a:rPr lang="en-US" altLang="ja-JP"/>
              <a:t>10</a:t>
            </a:r>
            <a:r>
              <a:rPr lang="ja-JP" altLang="en-US"/>
              <a:t>）技術・家庭のつながり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総計!$B$24:$E$24</c:f>
              <c:strCache>
                <c:ptCount val="4"/>
                <c:pt idx="0">
                  <c:v>とても感じる</c:v>
                </c:pt>
                <c:pt idx="1">
                  <c:v>感じる</c:v>
                </c:pt>
                <c:pt idx="2">
                  <c:v>あまり感じない</c:v>
                </c:pt>
                <c:pt idx="3">
                  <c:v>全く感じない</c:v>
                </c:pt>
              </c:strCache>
            </c:strRef>
          </c:cat>
          <c:val>
            <c:numRef>
              <c:f>総計!$F$13:$I$13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（２）授業が大切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総計!$B$16:$E$16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総計!$J$5:$M$5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（３）毎時間理解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総計!$B$17:$E$17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総計!$J$6:$M$6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（１）授業が好き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総計!$B$15:$E$15</c:f>
              <c:strCache>
                <c:ptCount val="4"/>
                <c:pt idx="0">
                  <c:v>とても好き</c:v>
                </c:pt>
                <c:pt idx="1">
                  <c:v>好き</c:v>
                </c:pt>
                <c:pt idx="2">
                  <c:v>あまり好きでない</c:v>
                </c:pt>
                <c:pt idx="3">
                  <c:v>全く好きでない</c:v>
                </c:pt>
              </c:strCache>
            </c:strRef>
          </c:cat>
          <c:val>
            <c:numRef>
              <c:f>総計!$J$4:$M$4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（４）生活に役立つ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総計!$B$18:$E$18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総計!$F$7:$I$7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（５）グループやペア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総計!$B$19:$E$19</c:f>
              <c:strCache>
                <c:ptCount val="4"/>
                <c:pt idx="0">
                  <c:v>とても役に立つ</c:v>
                </c:pt>
                <c:pt idx="1">
                  <c:v>役に立つ</c:v>
                </c:pt>
                <c:pt idx="2">
                  <c:v>あまり役に立たない</c:v>
                </c:pt>
                <c:pt idx="3">
                  <c:v>全く役に立たない</c:v>
                </c:pt>
              </c:strCache>
            </c:strRef>
          </c:cat>
          <c:val>
            <c:numRef>
              <c:f>総計!$F$8:$I$8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（６）学習課題の設定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総計!$J$9:$M$9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（７）考えを整理まとめ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総計!$B$21:$E$21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総計!$J$10:$M$10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（８）考えを伝える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総計!$B$22:$E$22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総計!$J$11:$M$11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（９）生活に必要な力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総計!$B$23:$E$23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総計!$J$12:$M$12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（１）授業が好き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総計!$B$15:$E$15</c:f>
              <c:strCache>
                <c:ptCount val="4"/>
                <c:pt idx="0">
                  <c:v>とても好き</c:v>
                </c:pt>
                <c:pt idx="1">
                  <c:v>好き</c:v>
                </c:pt>
                <c:pt idx="2">
                  <c:v>あまり好きでない</c:v>
                </c:pt>
                <c:pt idx="3">
                  <c:v>全く好きでない</c:v>
                </c:pt>
              </c:strCache>
            </c:strRef>
          </c:cat>
          <c:val>
            <c:numRef>
              <c:f>総計!$B$4:$E$4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</a:t>
            </a:r>
            <a:r>
              <a:rPr lang="en-US" altLang="ja-JP"/>
              <a:t>10</a:t>
            </a:r>
            <a:r>
              <a:rPr lang="ja-JP" altLang="en-US"/>
              <a:t>）技術・家庭のつながり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総計!$B$24:$E$24</c:f>
              <c:strCache>
                <c:ptCount val="4"/>
                <c:pt idx="0">
                  <c:v>とても感じる</c:v>
                </c:pt>
                <c:pt idx="1">
                  <c:v>感じる</c:v>
                </c:pt>
                <c:pt idx="2">
                  <c:v>あまり感じない</c:v>
                </c:pt>
                <c:pt idx="3">
                  <c:v>全く感じない</c:v>
                </c:pt>
              </c:strCache>
            </c:strRef>
          </c:cat>
          <c:val>
            <c:numRef>
              <c:f>総計!$J$13:$M$13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（２）授業が大切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総計!$B$16:$E$16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総計!$N$4:$Q$4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（３）毎時間理解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総計!$B$17:$E$17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総計!$N$5:$Q$5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（１）授業が好き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総計!$B$15:$E$15</c:f>
              <c:strCache>
                <c:ptCount val="4"/>
                <c:pt idx="0">
                  <c:v>とても好き</c:v>
                </c:pt>
                <c:pt idx="1">
                  <c:v>好き</c:v>
                </c:pt>
                <c:pt idx="2">
                  <c:v>あまり好きでない</c:v>
                </c:pt>
                <c:pt idx="3">
                  <c:v>全く好きでない</c:v>
                </c:pt>
              </c:strCache>
            </c:strRef>
          </c:cat>
          <c:val>
            <c:numRef>
              <c:f>総計!$N$4:$Q$4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（４）生活に役立つ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総計!$B$18:$E$18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総計!$N$7:$Q$7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（５）グループやペア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総計!$B$19:$E$19</c:f>
              <c:strCache>
                <c:ptCount val="4"/>
                <c:pt idx="0">
                  <c:v>とても役に立つ</c:v>
                </c:pt>
                <c:pt idx="1">
                  <c:v>役に立つ</c:v>
                </c:pt>
                <c:pt idx="2">
                  <c:v>あまり役に立たない</c:v>
                </c:pt>
                <c:pt idx="3">
                  <c:v>全く役に立たない</c:v>
                </c:pt>
              </c:strCache>
            </c:strRef>
          </c:cat>
          <c:val>
            <c:numRef>
              <c:f>総計!$N$8:$Q$8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（６）学習課題の設定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総計!$B$20:$E$20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総計!$N$9:$Q$9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（７）考えを整理まとめ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総計!$B$21:$E$21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総計!$N$10:$Q$10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（８）考えを伝える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総計!$B$22:$E$22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総計!$N$11:$Q$11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（９）生活に必要な力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総計!$B$23:$F$23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総計!$N$12:$Q$12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（４）生活に役立つ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総計!$B$18:$E$18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総計!$B$7:$E$7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</a:t>
            </a:r>
            <a:r>
              <a:rPr lang="en-US" altLang="ja-JP"/>
              <a:t>10</a:t>
            </a:r>
            <a:r>
              <a:rPr lang="ja-JP" altLang="en-US"/>
              <a:t>）技術・家庭のつながり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総計!$B$24:$E$24</c:f>
              <c:strCache>
                <c:ptCount val="4"/>
                <c:pt idx="0">
                  <c:v>とても感じる</c:v>
                </c:pt>
                <c:pt idx="1">
                  <c:v>感じる</c:v>
                </c:pt>
                <c:pt idx="2">
                  <c:v>あまり感じない</c:v>
                </c:pt>
                <c:pt idx="3">
                  <c:v>全く感じない</c:v>
                </c:pt>
              </c:strCache>
            </c:strRef>
          </c:cat>
          <c:val>
            <c:numRef>
              <c:f>総計!$N$13:$Q$13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（５）グループやペア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総計!$B$19:$E$19</c:f>
              <c:strCache>
                <c:ptCount val="4"/>
                <c:pt idx="0">
                  <c:v>とても役に立つ</c:v>
                </c:pt>
                <c:pt idx="1">
                  <c:v>役に立つ</c:v>
                </c:pt>
                <c:pt idx="2">
                  <c:v>あまり役に立たない</c:v>
                </c:pt>
                <c:pt idx="3">
                  <c:v>全く役に立たない</c:v>
                </c:pt>
              </c:strCache>
            </c:strRef>
          </c:cat>
          <c:val>
            <c:numRef>
              <c:f>総計!$B$8:$E$8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（６）学習課題の設定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総計!$B$20:$E$20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総計!$B$9:$E$9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（７）考えを整理まとめ</a:t>
            </a:r>
          </a:p>
        </c:rich>
      </c:tx>
      <c:layout>
        <c:manualLayout>
          <c:xMode val="edge"/>
          <c:yMode val="edge"/>
          <c:x val="5.120689655172414E-2"/>
          <c:y val="3.9408866995073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総計!$B$21:$E$21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（８）考えを伝える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総計!$B$22:$E$22</c:f>
              <c:strCache>
                <c:ptCount val="4"/>
                <c:pt idx="0">
                  <c:v>とてもできる</c:v>
                </c:pt>
                <c:pt idx="1">
                  <c:v>できる</c:v>
                </c:pt>
                <c:pt idx="2">
                  <c:v>あまりできない</c:v>
                </c:pt>
                <c:pt idx="3">
                  <c:v>全くできない</c:v>
                </c:pt>
              </c:strCache>
            </c:strRef>
          </c:cat>
          <c:val>
            <c:numRef>
              <c:f>総計!$B$11:$E$11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（９）生活に必要な力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6939542040003619E-2"/>
          <c:y val="0.3015595464360058"/>
          <c:w val="0.58405195040275137"/>
          <c:h val="0.6674879433174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総計!$B$23:$E$23</c:f>
              <c:strCache>
                <c:ptCount val="4"/>
                <c:pt idx="0">
                  <c:v>とてもそう思う</c:v>
                </c:pt>
                <c:pt idx="1">
                  <c:v>そう思う</c:v>
                </c:pt>
                <c:pt idx="2">
                  <c:v>あまりそう思わない</c:v>
                </c:pt>
                <c:pt idx="3">
                  <c:v>全くそう思わない</c:v>
                </c:pt>
              </c:strCache>
            </c:strRef>
          </c:cat>
          <c:val>
            <c:numRef>
              <c:f>総計!$B$12:$E$12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13</xdr:row>
      <xdr:rowOff>104775</xdr:rowOff>
    </xdr:from>
    <xdr:to>
      <xdr:col>12</xdr:col>
      <xdr:colOff>123826</xdr:colOff>
      <xdr:row>22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695576" y="2352675"/>
          <a:ext cx="1257300" cy="14382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A</a:t>
          </a:r>
          <a:r>
            <a:rPr kumimoji="1" lang="ja-JP" altLang="en-US" sz="1600"/>
            <a:t>１のセルに学校名（市立は省略）を入力してください。）</a:t>
          </a:r>
        </a:p>
      </xdr:txBody>
    </xdr:sp>
    <xdr:clientData/>
  </xdr:twoCellAnchor>
  <xdr:twoCellAnchor editAs="absolute">
    <xdr:from>
      <xdr:col>20</xdr:col>
      <xdr:colOff>295276</xdr:colOff>
      <xdr:row>1</xdr:row>
      <xdr:rowOff>9525</xdr:rowOff>
    </xdr:from>
    <xdr:to>
      <xdr:col>23</xdr:col>
      <xdr:colOff>447676</xdr:colOff>
      <xdr:row>12</xdr:row>
      <xdr:rowOff>57150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523876</xdr:colOff>
      <xdr:row>1</xdr:row>
      <xdr:rowOff>9525</xdr:rowOff>
    </xdr:from>
    <xdr:to>
      <xdr:col>26</xdr:col>
      <xdr:colOff>676276</xdr:colOff>
      <xdr:row>12</xdr:row>
      <xdr:rowOff>57150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17</xdr:col>
      <xdr:colOff>76201</xdr:colOff>
      <xdr:row>1</xdr:row>
      <xdr:rowOff>0</xdr:rowOff>
    </xdr:from>
    <xdr:to>
      <xdr:col>20</xdr:col>
      <xdr:colOff>228601</xdr:colOff>
      <xdr:row>12</xdr:row>
      <xdr:rowOff>47625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76201</xdr:colOff>
      <xdr:row>1</xdr:row>
      <xdr:rowOff>9525</xdr:rowOff>
    </xdr:from>
    <xdr:to>
      <xdr:col>30</xdr:col>
      <xdr:colOff>228601</xdr:colOff>
      <xdr:row>12</xdr:row>
      <xdr:rowOff>57150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323851</xdr:colOff>
      <xdr:row>1</xdr:row>
      <xdr:rowOff>0</xdr:rowOff>
    </xdr:from>
    <xdr:to>
      <xdr:col>33</xdr:col>
      <xdr:colOff>476251</xdr:colOff>
      <xdr:row>12</xdr:row>
      <xdr:rowOff>47625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17</xdr:col>
      <xdr:colOff>57151</xdr:colOff>
      <xdr:row>12</xdr:row>
      <xdr:rowOff>161925</xdr:rowOff>
    </xdr:from>
    <xdr:to>
      <xdr:col>20</xdr:col>
      <xdr:colOff>209551</xdr:colOff>
      <xdr:row>24</xdr:row>
      <xdr:rowOff>28575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20</xdr:col>
      <xdr:colOff>276226</xdr:colOff>
      <xdr:row>12</xdr:row>
      <xdr:rowOff>171450</xdr:rowOff>
    </xdr:from>
    <xdr:to>
      <xdr:col>23</xdr:col>
      <xdr:colOff>428626</xdr:colOff>
      <xdr:row>24</xdr:row>
      <xdr:rowOff>28575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23</xdr:col>
      <xdr:colOff>523876</xdr:colOff>
      <xdr:row>12</xdr:row>
      <xdr:rowOff>171450</xdr:rowOff>
    </xdr:from>
    <xdr:to>
      <xdr:col>26</xdr:col>
      <xdr:colOff>676276</xdr:colOff>
      <xdr:row>24</xdr:row>
      <xdr:rowOff>38100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27</xdr:col>
      <xdr:colOff>66676</xdr:colOff>
      <xdr:row>13</xdr:row>
      <xdr:rowOff>0</xdr:rowOff>
    </xdr:from>
    <xdr:to>
      <xdr:col>30</xdr:col>
      <xdr:colOff>219076</xdr:colOff>
      <xdr:row>24</xdr:row>
      <xdr:rowOff>47625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30</xdr:col>
      <xdr:colOff>295276</xdr:colOff>
      <xdr:row>12</xdr:row>
      <xdr:rowOff>180975</xdr:rowOff>
    </xdr:from>
    <xdr:to>
      <xdr:col>33</xdr:col>
      <xdr:colOff>447676</xdr:colOff>
      <xdr:row>24</xdr:row>
      <xdr:rowOff>38100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76200</xdr:colOff>
      <xdr:row>0</xdr:row>
      <xdr:rowOff>0</xdr:rowOff>
    </xdr:from>
    <xdr:to>
      <xdr:col>18</xdr:col>
      <xdr:colOff>66675</xdr:colOff>
      <xdr:row>0</xdr:row>
      <xdr:rowOff>295275</xdr:rowOff>
    </xdr:to>
    <xdr:sp macro="" textlink="">
      <xdr:nvSpPr>
        <xdr:cNvPr id="3" name="テキスト ボックス 2"/>
        <xdr:cNvSpPr txBox="1"/>
      </xdr:nvSpPr>
      <xdr:spPr>
        <a:xfrm>
          <a:off x="5514975" y="0"/>
          <a:ext cx="676275" cy="2952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１年生</a:t>
          </a:r>
        </a:p>
      </xdr:txBody>
    </xdr:sp>
    <xdr:clientData/>
  </xdr:twoCellAnchor>
  <xdr:twoCellAnchor>
    <xdr:from>
      <xdr:col>17</xdr:col>
      <xdr:colOff>28575</xdr:colOff>
      <xdr:row>24</xdr:row>
      <xdr:rowOff>104775</xdr:rowOff>
    </xdr:from>
    <xdr:to>
      <xdr:col>18</xdr:col>
      <xdr:colOff>19050</xdr:colOff>
      <xdr:row>26</xdr:row>
      <xdr:rowOff>57150</xdr:rowOff>
    </xdr:to>
    <xdr:sp macro="" textlink="">
      <xdr:nvSpPr>
        <xdr:cNvPr id="15" name="テキスト ボックス 14"/>
        <xdr:cNvSpPr txBox="1"/>
      </xdr:nvSpPr>
      <xdr:spPr>
        <a:xfrm>
          <a:off x="5467350" y="4391025"/>
          <a:ext cx="676275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２年生</a:t>
          </a:r>
        </a:p>
      </xdr:txBody>
    </xdr:sp>
    <xdr:clientData/>
  </xdr:twoCellAnchor>
  <xdr:twoCellAnchor editAs="absolute">
    <xdr:from>
      <xdr:col>20</xdr:col>
      <xdr:colOff>238125</xdr:colOff>
      <xdr:row>27</xdr:row>
      <xdr:rowOff>9525</xdr:rowOff>
    </xdr:from>
    <xdr:to>
      <xdr:col>23</xdr:col>
      <xdr:colOff>390525</xdr:colOff>
      <xdr:row>38</xdr:row>
      <xdr:rowOff>57150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466725</xdr:colOff>
      <xdr:row>27</xdr:row>
      <xdr:rowOff>9525</xdr:rowOff>
    </xdr:from>
    <xdr:to>
      <xdr:col>26</xdr:col>
      <xdr:colOff>619125</xdr:colOff>
      <xdr:row>38</xdr:row>
      <xdr:rowOff>57150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17</xdr:col>
      <xdr:colOff>19050</xdr:colOff>
      <xdr:row>27</xdr:row>
      <xdr:rowOff>0</xdr:rowOff>
    </xdr:from>
    <xdr:to>
      <xdr:col>20</xdr:col>
      <xdr:colOff>171450</xdr:colOff>
      <xdr:row>38</xdr:row>
      <xdr:rowOff>47625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19050</xdr:colOff>
      <xdr:row>27</xdr:row>
      <xdr:rowOff>9525</xdr:rowOff>
    </xdr:from>
    <xdr:to>
      <xdr:col>30</xdr:col>
      <xdr:colOff>171450</xdr:colOff>
      <xdr:row>38</xdr:row>
      <xdr:rowOff>57150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266700</xdr:colOff>
      <xdr:row>26</xdr:row>
      <xdr:rowOff>161925</xdr:rowOff>
    </xdr:from>
    <xdr:to>
      <xdr:col>33</xdr:col>
      <xdr:colOff>419100</xdr:colOff>
      <xdr:row>38</xdr:row>
      <xdr:rowOff>38100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17</xdr:col>
      <xdr:colOff>0</xdr:colOff>
      <xdr:row>38</xdr:row>
      <xdr:rowOff>161925</xdr:rowOff>
    </xdr:from>
    <xdr:to>
      <xdr:col>20</xdr:col>
      <xdr:colOff>152400</xdr:colOff>
      <xdr:row>50</xdr:row>
      <xdr:rowOff>38100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20</xdr:col>
      <xdr:colOff>238125</xdr:colOff>
      <xdr:row>39</xdr:row>
      <xdr:rowOff>9525</xdr:rowOff>
    </xdr:from>
    <xdr:to>
      <xdr:col>23</xdr:col>
      <xdr:colOff>390525</xdr:colOff>
      <xdr:row>50</xdr:row>
      <xdr:rowOff>57150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23</xdr:col>
      <xdr:colOff>466725</xdr:colOff>
      <xdr:row>39</xdr:row>
      <xdr:rowOff>0</xdr:rowOff>
    </xdr:from>
    <xdr:to>
      <xdr:col>26</xdr:col>
      <xdr:colOff>619125</xdr:colOff>
      <xdr:row>50</xdr:row>
      <xdr:rowOff>47625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27</xdr:col>
      <xdr:colOff>28575</xdr:colOff>
      <xdr:row>39</xdr:row>
      <xdr:rowOff>0</xdr:rowOff>
    </xdr:from>
    <xdr:to>
      <xdr:col>30</xdr:col>
      <xdr:colOff>180975</xdr:colOff>
      <xdr:row>50</xdr:row>
      <xdr:rowOff>47625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30</xdr:col>
      <xdr:colOff>266700</xdr:colOff>
      <xdr:row>39</xdr:row>
      <xdr:rowOff>9525</xdr:rowOff>
    </xdr:from>
    <xdr:to>
      <xdr:col>33</xdr:col>
      <xdr:colOff>419100</xdr:colOff>
      <xdr:row>50</xdr:row>
      <xdr:rowOff>57150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9525</xdr:colOff>
      <xdr:row>51</xdr:row>
      <xdr:rowOff>9525</xdr:rowOff>
    </xdr:from>
    <xdr:to>
      <xdr:col>18</xdr:col>
      <xdr:colOff>0</xdr:colOff>
      <xdr:row>52</xdr:row>
      <xdr:rowOff>133350</xdr:rowOff>
    </xdr:to>
    <xdr:sp macro="" textlink="">
      <xdr:nvSpPr>
        <xdr:cNvPr id="36" name="テキスト ボックス 35"/>
        <xdr:cNvSpPr txBox="1"/>
      </xdr:nvSpPr>
      <xdr:spPr>
        <a:xfrm>
          <a:off x="5457825" y="8943975"/>
          <a:ext cx="676275" cy="29527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３年生</a:t>
          </a:r>
        </a:p>
      </xdr:txBody>
    </xdr:sp>
    <xdr:clientData/>
  </xdr:twoCellAnchor>
  <xdr:twoCellAnchor editAs="absolute">
    <xdr:from>
      <xdr:col>20</xdr:col>
      <xdr:colOff>238125</xdr:colOff>
      <xdr:row>54</xdr:row>
      <xdr:rowOff>9525</xdr:rowOff>
    </xdr:from>
    <xdr:to>
      <xdr:col>23</xdr:col>
      <xdr:colOff>390525</xdr:colOff>
      <xdr:row>65</xdr:row>
      <xdr:rowOff>57150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23</xdr:col>
      <xdr:colOff>466725</xdr:colOff>
      <xdr:row>54</xdr:row>
      <xdr:rowOff>9525</xdr:rowOff>
    </xdr:from>
    <xdr:to>
      <xdr:col>26</xdr:col>
      <xdr:colOff>619125</xdr:colOff>
      <xdr:row>65</xdr:row>
      <xdr:rowOff>57150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17</xdr:col>
      <xdr:colOff>19050</xdr:colOff>
      <xdr:row>54</xdr:row>
      <xdr:rowOff>0</xdr:rowOff>
    </xdr:from>
    <xdr:to>
      <xdr:col>20</xdr:col>
      <xdr:colOff>171450</xdr:colOff>
      <xdr:row>65</xdr:row>
      <xdr:rowOff>47625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19050</xdr:colOff>
      <xdr:row>54</xdr:row>
      <xdr:rowOff>9525</xdr:rowOff>
    </xdr:from>
    <xdr:to>
      <xdr:col>30</xdr:col>
      <xdr:colOff>171450</xdr:colOff>
      <xdr:row>65</xdr:row>
      <xdr:rowOff>57150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30</xdr:col>
      <xdr:colOff>266700</xdr:colOff>
      <xdr:row>53</xdr:row>
      <xdr:rowOff>161925</xdr:rowOff>
    </xdr:from>
    <xdr:to>
      <xdr:col>33</xdr:col>
      <xdr:colOff>419100</xdr:colOff>
      <xdr:row>65</xdr:row>
      <xdr:rowOff>38100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17</xdr:col>
      <xdr:colOff>0</xdr:colOff>
      <xdr:row>65</xdr:row>
      <xdr:rowOff>161925</xdr:rowOff>
    </xdr:from>
    <xdr:to>
      <xdr:col>20</xdr:col>
      <xdr:colOff>152400</xdr:colOff>
      <xdr:row>77</xdr:row>
      <xdr:rowOff>38100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absolute">
    <xdr:from>
      <xdr:col>20</xdr:col>
      <xdr:colOff>238125</xdr:colOff>
      <xdr:row>66</xdr:row>
      <xdr:rowOff>9525</xdr:rowOff>
    </xdr:from>
    <xdr:to>
      <xdr:col>23</xdr:col>
      <xdr:colOff>390525</xdr:colOff>
      <xdr:row>77</xdr:row>
      <xdr:rowOff>57150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absolute">
    <xdr:from>
      <xdr:col>23</xdr:col>
      <xdr:colOff>466725</xdr:colOff>
      <xdr:row>66</xdr:row>
      <xdr:rowOff>0</xdr:rowOff>
    </xdr:from>
    <xdr:to>
      <xdr:col>26</xdr:col>
      <xdr:colOff>619125</xdr:colOff>
      <xdr:row>77</xdr:row>
      <xdr:rowOff>47625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absolute">
    <xdr:from>
      <xdr:col>27</xdr:col>
      <xdr:colOff>28575</xdr:colOff>
      <xdr:row>66</xdr:row>
      <xdr:rowOff>0</xdr:rowOff>
    </xdr:from>
    <xdr:to>
      <xdr:col>30</xdr:col>
      <xdr:colOff>180975</xdr:colOff>
      <xdr:row>77</xdr:row>
      <xdr:rowOff>47625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absolute">
    <xdr:from>
      <xdr:col>30</xdr:col>
      <xdr:colOff>266700</xdr:colOff>
      <xdr:row>66</xdr:row>
      <xdr:rowOff>9525</xdr:rowOff>
    </xdr:from>
    <xdr:to>
      <xdr:col>33</xdr:col>
      <xdr:colOff>419100</xdr:colOff>
      <xdr:row>77</xdr:row>
      <xdr:rowOff>57150</xdr:rowOff>
    </xdr:to>
    <xdr:graphicFrame macro="">
      <xdr:nvGraphicFramePr>
        <xdr:cNvPr id="46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absolute">
    <xdr:from>
      <xdr:col>20</xdr:col>
      <xdr:colOff>238125</xdr:colOff>
      <xdr:row>82</xdr:row>
      <xdr:rowOff>28575</xdr:rowOff>
    </xdr:from>
    <xdr:to>
      <xdr:col>23</xdr:col>
      <xdr:colOff>390525</xdr:colOff>
      <xdr:row>93</xdr:row>
      <xdr:rowOff>76200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466725</xdr:colOff>
      <xdr:row>82</xdr:row>
      <xdr:rowOff>28575</xdr:rowOff>
    </xdr:from>
    <xdr:to>
      <xdr:col>26</xdr:col>
      <xdr:colOff>619125</xdr:colOff>
      <xdr:row>93</xdr:row>
      <xdr:rowOff>76200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absolute">
    <xdr:from>
      <xdr:col>17</xdr:col>
      <xdr:colOff>19050</xdr:colOff>
      <xdr:row>82</xdr:row>
      <xdr:rowOff>19050</xdr:rowOff>
    </xdr:from>
    <xdr:to>
      <xdr:col>20</xdr:col>
      <xdr:colOff>171450</xdr:colOff>
      <xdr:row>93</xdr:row>
      <xdr:rowOff>66675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</xdr:col>
      <xdr:colOff>19050</xdr:colOff>
      <xdr:row>82</xdr:row>
      <xdr:rowOff>28575</xdr:rowOff>
    </xdr:from>
    <xdr:to>
      <xdr:col>30</xdr:col>
      <xdr:colOff>171450</xdr:colOff>
      <xdr:row>93</xdr:row>
      <xdr:rowOff>76200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30</xdr:col>
      <xdr:colOff>266700</xdr:colOff>
      <xdr:row>82</xdr:row>
      <xdr:rowOff>9525</xdr:rowOff>
    </xdr:from>
    <xdr:to>
      <xdr:col>33</xdr:col>
      <xdr:colOff>419100</xdr:colOff>
      <xdr:row>93</xdr:row>
      <xdr:rowOff>57150</xdr:rowOff>
    </xdr:to>
    <xdr:graphicFrame macro="">
      <xdr:nvGraphicFramePr>
        <xdr:cNvPr id="5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absolute">
    <xdr:from>
      <xdr:col>17</xdr:col>
      <xdr:colOff>0</xdr:colOff>
      <xdr:row>94</xdr:row>
      <xdr:rowOff>9525</xdr:rowOff>
    </xdr:from>
    <xdr:to>
      <xdr:col>20</xdr:col>
      <xdr:colOff>152400</xdr:colOff>
      <xdr:row>105</xdr:row>
      <xdr:rowOff>57150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absolute">
    <xdr:from>
      <xdr:col>20</xdr:col>
      <xdr:colOff>238125</xdr:colOff>
      <xdr:row>94</xdr:row>
      <xdr:rowOff>28575</xdr:rowOff>
    </xdr:from>
    <xdr:to>
      <xdr:col>23</xdr:col>
      <xdr:colOff>390525</xdr:colOff>
      <xdr:row>105</xdr:row>
      <xdr:rowOff>76200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absolute">
    <xdr:from>
      <xdr:col>23</xdr:col>
      <xdr:colOff>466725</xdr:colOff>
      <xdr:row>94</xdr:row>
      <xdr:rowOff>19050</xdr:rowOff>
    </xdr:from>
    <xdr:to>
      <xdr:col>26</xdr:col>
      <xdr:colOff>619125</xdr:colOff>
      <xdr:row>105</xdr:row>
      <xdr:rowOff>66675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absolute">
    <xdr:from>
      <xdr:col>27</xdr:col>
      <xdr:colOff>28575</xdr:colOff>
      <xdr:row>94</xdr:row>
      <xdr:rowOff>19050</xdr:rowOff>
    </xdr:from>
    <xdr:to>
      <xdr:col>30</xdr:col>
      <xdr:colOff>180975</xdr:colOff>
      <xdr:row>105</xdr:row>
      <xdr:rowOff>66675</xdr:rowOff>
    </xdr:to>
    <xdr:graphicFrame macro="">
      <xdr:nvGraphicFramePr>
        <xdr:cNvPr id="55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absolute">
    <xdr:from>
      <xdr:col>30</xdr:col>
      <xdr:colOff>266700</xdr:colOff>
      <xdr:row>94</xdr:row>
      <xdr:rowOff>28575</xdr:rowOff>
    </xdr:from>
    <xdr:to>
      <xdr:col>33</xdr:col>
      <xdr:colOff>419100</xdr:colOff>
      <xdr:row>105</xdr:row>
      <xdr:rowOff>76200</xdr:rowOff>
    </xdr:to>
    <xdr:graphicFrame macro="">
      <xdr:nvGraphicFramePr>
        <xdr:cNvPr id="56" name="グラフ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16</xdr:col>
      <xdr:colOff>276225</xdr:colOff>
      <xdr:row>79</xdr:row>
      <xdr:rowOff>123825</xdr:rowOff>
    </xdr:from>
    <xdr:to>
      <xdr:col>17</xdr:col>
      <xdr:colOff>666750</xdr:colOff>
      <xdr:row>81</xdr:row>
      <xdr:rowOff>76200</xdr:rowOff>
    </xdr:to>
    <xdr:sp macro="" textlink="">
      <xdr:nvSpPr>
        <xdr:cNvPr id="57" name="テキスト ボックス 56"/>
        <xdr:cNvSpPr txBox="1"/>
      </xdr:nvSpPr>
      <xdr:spPr>
        <a:xfrm>
          <a:off x="5438775" y="13858875"/>
          <a:ext cx="676275" cy="29527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総計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24"/>
  <sheetViews>
    <sheetView tabSelected="1" zoomScaleNormal="100" workbookViewId="0">
      <selection activeCell="E24" sqref="E24"/>
    </sheetView>
  </sheetViews>
  <sheetFormatPr defaultRowHeight="13.2" x14ac:dyDescent="0.2"/>
  <cols>
    <col min="1" max="1" width="11.33203125" customWidth="1"/>
    <col min="2" max="17" width="3.77734375" customWidth="1"/>
  </cols>
  <sheetData>
    <row r="1" spans="1:17" ht="26.25" customHeight="1" thickBot="1" x14ac:dyDescent="0.25">
      <c r="A1" s="16"/>
      <c r="B1" t="s">
        <v>36</v>
      </c>
    </row>
    <row r="2" spans="1:17" x14ac:dyDescent="0.2">
      <c r="A2" s="10" t="s">
        <v>15</v>
      </c>
      <c r="B2" s="21" t="s">
        <v>12</v>
      </c>
      <c r="C2" s="22"/>
      <c r="D2" s="22"/>
      <c r="E2" s="23"/>
      <c r="F2" s="21" t="s">
        <v>13</v>
      </c>
      <c r="G2" s="22"/>
      <c r="H2" s="22"/>
      <c r="I2" s="23"/>
      <c r="J2" s="21" t="s">
        <v>14</v>
      </c>
      <c r="K2" s="22"/>
      <c r="L2" s="22"/>
      <c r="M2" s="22"/>
      <c r="N2" s="21" t="s">
        <v>37</v>
      </c>
      <c r="O2" s="22"/>
      <c r="P2" s="22"/>
      <c r="Q2" s="23"/>
    </row>
    <row r="3" spans="1:17" x14ac:dyDescent="0.2">
      <c r="A3" s="11" t="s">
        <v>16</v>
      </c>
      <c r="B3" s="6">
        <v>4</v>
      </c>
      <c r="C3" s="1">
        <v>3</v>
      </c>
      <c r="D3" s="1">
        <v>2</v>
      </c>
      <c r="E3" s="7">
        <v>1</v>
      </c>
      <c r="F3" s="6">
        <v>4</v>
      </c>
      <c r="G3" s="1">
        <v>3</v>
      </c>
      <c r="H3" s="1">
        <v>2</v>
      </c>
      <c r="I3" s="7">
        <v>1</v>
      </c>
      <c r="J3" s="6">
        <v>4</v>
      </c>
      <c r="K3" s="1">
        <v>3</v>
      </c>
      <c r="L3" s="1">
        <v>2</v>
      </c>
      <c r="M3" s="17">
        <v>1</v>
      </c>
      <c r="N3" s="6">
        <v>4</v>
      </c>
      <c r="O3" s="1">
        <v>3</v>
      </c>
      <c r="P3" s="1">
        <v>2</v>
      </c>
      <c r="Q3" s="7">
        <v>1</v>
      </c>
    </row>
    <row r="4" spans="1:17" x14ac:dyDescent="0.2">
      <c r="A4" s="12" t="s">
        <v>1</v>
      </c>
      <c r="B4" s="6">
        <f>COUNTIF('1年生'!$B4:$AQ4,総計!B$3)</f>
        <v>0</v>
      </c>
      <c r="C4" s="1">
        <f>COUNTIF('1年生'!$B4:$AQ4,総計!C$3)</f>
        <v>0</v>
      </c>
      <c r="D4" s="1">
        <f>COUNTIF('1年生'!$B4:$AQ4,総計!D$3)</f>
        <v>0</v>
      </c>
      <c r="E4" s="7">
        <f>COUNTIF('1年生'!$B4:$AQ4,総計!E$3)</f>
        <v>0</v>
      </c>
      <c r="F4" s="6">
        <f>COUNTIF('2年生'!$B4:$AQ4,総計!F$3)</f>
        <v>0</v>
      </c>
      <c r="G4" s="1">
        <f>COUNTIF('2年生'!$B4:$AQ4,総計!G$3)</f>
        <v>0</v>
      </c>
      <c r="H4" s="1">
        <f>COUNTIF('2年生'!$B4:$AQ4,総計!H$3)</f>
        <v>0</v>
      </c>
      <c r="I4" s="7">
        <f>COUNTIF('2年生'!$B4:$AQ4,総計!I$3)</f>
        <v>0</v>
      </c>
      <c r="J4" s="6">
        <f>COUNTIF('3年生'!$B4:$AQ4,総計!J$3)</f>
        <v>0</v>
      </c>
      <c r="K4" s="1">
        <f>COUNTIF('3年生'!$B4:$AQ4,総計!K$3)</f>
        <v>0</v>
      </c>
      <c r="L4" s="1">
        <f>COUNTIF('3年生'!$B4:$AQ4,総計!L$3)</f>
        <v>0</v>
      </c>
      <c r="M4" s="17">
        <f>COUNTIF('3年生'!$B4:$AQ4,総計!M$3)</f>
        <v>0</v>
      </c>
      <c r="N4" s="6">
        <f>B4+F4+J4</f>
        <v>0</v>
      </c>
      <c r="O4" s="1">
        <f t="shared" ref="O4:Q4" si="0">C4+G4+K4</f>
        <v>0</v>
      </c>
      <c r="P4" s="1">
        <f t="shared" si="0"/>
        <v>0</v>
      </c>
      <c r="Q4" s="7">
        <f t="shared" si="0"/>
        <v>0</v>
      </c>
    </row>
    <row r="5" spans="1:17" x14ac:dyDescent="0.2">
      <c r="A5" s="12" t="s">
        <v>10</v>
      </c>
      <c r="B5" s="6">
        <f>COUNTIF('1年生'!$B5:$AQ5,総計!B$3)</f>
        <v>0</v>
      </c>
      <c r="C5" s="1">
        <f>COUNTIF('1年生'!$B5:$AQ5,総計!C$3)</f>
        <v>0</v>
      </c>
      <c r="D5" s="1">
        <f>COUNTIF('1年生'!$B5:$AQ5,総計!D$3)</f>
        <v>0</v>
      </c>
      <c r="E5" s="7">
        <f>COUNTIF('1年生'!$B5:$AQ5,総計!E$3)</f>
        <v>0</v>
      </c>
      <c r="F5" s="6">
        <f>COUNTIF('2年生'!$B5:$AQ5,総計!F$3)</f>
        <v>0</v>
      </c>
      <c r="G5" s="1">
        <f>COUNTIF('2年生'!$B5:$AQ5,総計!G$3)</f>
        <v>0</v>
      </c>
      <c r="H5" s="1">
        <f>COUNTIF('2年生'!$B5:$AQ5,総計!H$3)</f>
        <v>0</v>
      </c>
      <c r="I5" s="7">
        <f>COUNTIF('2年生'!$B5:$AQ5,総計!I$3)</f>
        <v>0</v>
      </c>
      <c r="J5" s="6">
        <f>COUNTIF('3年生'!$B5:$AQ5,総計!J$3)</f>
        <v>0</v>
      </c>
      <c r="K5" s="1">
        <f>COUNTIF('3年生'!$B5:$AQ5,総計!K$3)</f>
        <v>0</v>
      </c>
      <c r="L5" s="1">
        <f>COUNTIF('3年生'!$B5:$AQ5,総計!L$3)</f>
        <v>0</v>
      </c>
      <c r="M5" s="17">
        <f>COUNTIF('3年生'!$B5:$AQ5,総計!M$3)</f>
        <v>0</v>
      </c>
      <c r="N5" s="6">
        <f t="shared" ref="N5:N13" si="1">B5+F5+J5</f>
        <v>0</v>
      </c>
      <c r="O5" s="1">
        <f t="shared" ref="O5:O13" si="2">C5+G5+K5</f>
        <v>0</v>
      </c>
      <c r="P5" s="1">
        <f t="shared" ref="P5:P13" si="3">D5+H5+L5</f>
        <v>0</v>
      </c>
      <c r="Q5" s="7">
        <f t="shared" ref="Q5:Q13" si="4">E5+I5+M5</f>
        <v>0</v>
      </c>
    </row>
    <row r="6" spans="1:17" x14ac:dyDescent="0.2">
      <c r="A6" s="12" t="s">
        <v>2</v>
      </c>
      <c r="B6" s="6">
        <f>COUNTIF('1年生'!$B6:$AQ6,総計!B$3)</f>
        <v>0</v>
      </c>
      <c r="C6" s="1">
        <f>COUNTIF('1年生'!$B6:$AQ6,総計!C$3)</f>
        <v>0</v>
      </c>
      <c r="D6" s="1">
        <f>COUNTIF('1年生'!$B6:$AQ6,総計!D$3)</f>
        <v>0</v>
      </c>
      <c r="E6" s="7">
        <f>COUNTIF('1年生'!$B6:$AQ6,総計!E$3)</f>
        <v>0</v>
      </c>
      <c r="F6" s="6">
        <f>COUNTIF('2年生'!$B6:$AQ6,総計!F$3)</f>
        <v>0</v>
      </c>
      <c r="G6" s="1">
        <f>COUNTIF('2年生'!$B6:$AQ6,総計!G$3)</f>
        <v>0</v>
      </c>
      <c r="H6" s="1">
        <f>COUNTIF('2年生'!$B6:$AQ6,総計!H$3)</f>
        <v>0</v>
      </c>
      <c r="I6" s="7">
        <f>COUNTIF('2年生'!$B6:$AQ6,総計!I$3)</f>
        <v>0</v>
      </c>
      <c r="J6" s="6">
        <f>COUNTIF('3年生'!$B6:$AQ6,総計!J$3)</f>
        <v>0</v>
      </c>
      <c r="K6" s="1">
        <f>COUNTIF('3年生'!$B6:$AQ6,総計!K$3)</f>
        <v>0</v>
      </c>
      <c r="L6" s="1">
        <f>COUNTIF('3年生'!$B6:$AQ6,総計!L$3)</f>
        <v>0</v>
      </c>
      <c r="M6" s="17">
        <f>COUNTIF('3年生'!$B6:$AQ6,総計!M$3)</f>
        <v>0</v>
      </c>
      <c r="N6" s="6">
        <f t="shared" si="1"/>
        <v>0</v>
      </c>
      <c r="O6" s="1">
        <f t="shared" si="2"/>
        <v>0</v>
      </c>
      <c r="P6" s="1">
        <f t="shared" si="3"/>
        <v>0</v>
      </c>
      <c r="Q6" s="7">
        <f t="shared" si="4"/>
        <v>0</v>
      </c>
    </row>
    <row r="7" spans="1:17" x14ac:dyDescent="0.2">
      <c r="A7" s="12" t="s">
        <v>3</v>
      </c>
      <c r="B7" s="6">
        <f>COUNTIF('1年生'!$B7:$AQ7,総計!B$3)</f>
        <v>0</v>
      </c>
      <c r="C7" s="1">
        <f>COUNTIF('1年生'!$B7:$AQ7,総計!C$3)</f>
        <v>0</v>
      </c>
      <c r="D7" s="1">
        <f>COUNTIF('1年生'!$B7:$AQ7,総計!D$3)</f>
        <v>0</v>
      </c>
      <c r="E7" s="7">
        <f>COUNTIF('1年生'!$B7:$AQ7,総計!E$3)</f>
        <v>0</v>
      </c>
      <c r="F7" s="6">
        <f>COUNTIF('2年生'!$B7:$AQ7,総計!F$3)</f>
        <v>0</v>
      </c>
      <c r="G7" s="1">
        <f>COUNTIF('2年生'!$B7:$AQ7,総計!G$3)</f>
        <v>0</v>
      </c>
      <c r="H7" s="1">
        <f>COUNTIF('2年生'!$B7:$AQ7,総計!H$3)</f>
        <v>0</v>
      </c>
      <c r="I7" s="7">
        <f>COUNTIF('2年生'!$B7:$AQ7,総計!I$3)</f>
        <v>0</v>
      </c>
      <c r="J7" s="6">
        <f>COUNTIF('3年生'!$B7:$AQ7,総計!J$3)</f>
        <v>0</v>
      </c>
      <c r="K7" s="1">
        <f>COUNTIF('3年生'!$B7:$AQ7,総計!K$3)</f>
        <v>0</v>
      </c>
      <c r="L7" s="1">
        <f>COUNTIF('3年生'!$B7:$AQ7,総計!L$3)</f>
        <v>0</v>
      </c>
      <c r="M7" s="17">
        <f>COUNTIF('3年生'!$B7:$AQ7,総計!M$3)</f>
        <v>0</v>
      </c>
      <c r="N7" s="6">
        <f t="shared" si="1"/>
        <v>0</v>
      </c>
      <c r="O7" s="1">
        <f t="shared" si="2"/>
        <v>0</v>
      </c>
      <c r="P7" s="1">
        <f t="shared" si="3"/>
        <v>0</v>
      </c>
      <c r="Q7" s="7">
        <f t="shared" si="4"/>
        <v>0</v>
      </c>
    </row>
    <row r="8" spans="1:17" x14ac:dyDescent="0.2">
      <c r="A8" s="12" t="s">
        <v>4</v>
      </c>
      <c r="B8" s="6">
        <f>COUNTIF('1年生'!$B8:$AQ8,総計!B$3)</f>
        <v>0</v>
      </c>
      <c r="C8" s="1">
        <f>COUNTIF('1年生'!$B8:$AQ8,総計!C$3)</f>
        <v>0</v>
      </c>
      <c r="D8" s="1">
        <f>COUNTIF('1年生'!$B8:$AQ8,総計!D$3)</f>
        <v>0</v>
      </c>
      <c r="E8" s="7">
        <f>COUNTIF('1年生'!$B8:$AQ8,総計!E$3)</f>
        <v>0</v>
      </c>
      <c r="F8" s="6">
        <f>COUNTIF('2年生'!$B8:$AQ8,総計!F$3)</f>
        <v>0</v>
      </c>
      <c r="G8" s="1">
        <f>COUNTIF('2年生'!$B8:$AQ8,総計!G$3)</f>
        <v>0</v>
      </c>
      <c r="H8" s="1">
        <f>COUNTIF('2年生'!$B8:$AQ8,総計!H$3)</f>
        <v>0</v>
      </c>
      <c r="I8" s="7">
        <f>COUNTIF('2年生'!$B8:$AQ8,総計!I$3)</f>
        <v>0</v>
      </c>
      <c r="J8" s="6">
        <f>COUNTIF('3年生'!$B8:$AQ8,総計!J$3)</f>
        <v>0</v>
      </c>
      <c r="K8" s="1">
        <f>COUNTIF('3年生'!$B8:$AQ8,総計!K$3)</f>
        <v>0</v>
      </c>
      <c r="L8" s="1">
        <f>COUNTIF('3年生'!$B8:$AQ8,総計!L$3)</f>
        <v>0</v>
      </c>
      <c r="M8" s="17">
        <f>COUNTIF('3年生'!$B8:$AQ8,総計!M$3)</f>
        <v>0</v>
      </c>
      <c r="N8" s="6">
        <f t="shared" si="1"/>
        <v>0</v>
      </c>
      <c r="O8" s="1">
        <f t="shared" si="2"/>
        <v>0</v>
      </c>
      <c r="P8" s="1">
        <f t="shared" si="3"/>
        <v>0</v>
      </c>
      <c r="Q8" s="7">
        <f t="shared" si="4"/>
        <v>0</v>
      </c>
    </row>
    <row r="9" spans="1:17" x14ac:dyDescent="0.2">
      <c r="A9" s="12" t="s">
        <v>5</v>
      </c>
      <c r="B9" s="6">
        <f>COUNTIF('1年生'!$B9:$AQ9,総計!B$3)</f>
        <v>0</v>
      </c>
      <c r="C9" s="1">
        <f>COUNTIF('1年生'!$B9:$AQ9,総計!C$3)</f>
        <v>0</v>
      </c>
      <c r="D9" s="1">
        <f>COUNTIF('1年生'!$B9:$AQ9,総計!D$3)</f>
        <v>0</v>
      </c>
      <c r="E9" s="7">
        <f>COUNTIF('1年生'!$B9:$AQ9,総計!E$3)</f>
        <v>0</v>
      </c>
      <c r="F9" s="6">
        <f>COUNTIF('2年生'!$B9:$AQ9,総計!F$3)</f>
        <v>0</v>
      </c>
      <c r="G9" s="1">
        <f>COUNTIF('2年生'!$B9:$AQ9,総計!G$3)</f>
        <v>0</v>
      </c>
      <c r="H9" s="1">
        <f>COUNTIF('2年生'!$B9:$AQ9,総計!H$3)</f>
        <v>0</v>
      </c>
      <c r="I9" s="7">
        <f>COUNTIF('2年生'!$B9:$AQ9,総計!I$3)</f>
        <v>0</v>
      </c>
      <c r="J9" s="6">
        <f>COUNTIF('3年生'!$B9:$AQ9,総計!J$3)</f>
        <v>0</v>
      </c>
      <c r="K9" s="1">
        <f>COUNTIF('3年生'!$B9:$AQ9,総計!K$3)</f>
        <v>0</v>
      </c>
      <c r="L9" s="1">
        <f>COUNTIF('3年生'!$B9:$AQ9,総計!L$3)</f>
        <v>0</v>
      </c>
      <c r="M9" s="17">
        <f>COUNTIF('3年生'!$B9:$AQ9,総計!M$3)</f>
        <v>0</v>
      </c>
      <c r="N9" s="6">
        <f t="shared" si="1"/>
        <v>0</v>
      </c>
      <c r="O9" s="1">
        <f t="shared" si="2"/>
        <v>0</v>
      </c>
      <c r="P9" s="1">
        <f t="shared" si="3"/>
        <v>0</v>
      </c>
      <c r="Q9" s="7">
        <f t="shared" si="4"/>
        <v>0</v>
      </c>
    </row>
    <row r="10" spans="1:17" x14ac:dyDescent="0.2">
      <c r="A10" s="12" t="s">
        <v>6</v>
      </c>
      <c r="B10" s="6">
        <f>COUNTIF('1年生'!$B10:$AQ10,総計!B$3)</f>
        <v>0</v>
      </c>
      <c r="C10" s="1">
        <f>COUNTIF('1年生'!$B10:$AQ10,総計!C$3)</f>
        <v>0</v>
      </c>
      <c r="D10" s="1">
        <f>COUNTIF('1年生'!$B10:$AQ10,総計!D$3)</f>
        <v>0</v>
      </c>
      <c r="E10" s="7">
        <f>COUNTIF('1年生'!$B10:$AQ10,総計!E$3)</f>
        <v>0</v>
      </c>
      <c r="F10" s="6">
        <f>COUNTIF('2年生'!$B10:$AQ10,総計!F$3)</f>
        <v>0</v>
      </c>
      <c r="G10" s="1">
        <f>COUNTIF('2年生'!$B10:$AQ10,総計!G$3)</f>
        <v>0</v>
      </c>
      <c r="H10" s="1">
        <f>COUNTIF('2年生'!$B10:$AQ10,総計!H$3)</f>
        <v>0</v>
      </c>
      <c r="I10" s="7">
        <f>COUNTIF('2年生'!$B10:$AQ10,総計!I$3)</f>
        <v>0</v>
      </c>
      <c r="J10" s="6">
        <f>COUNTIF('3年生'!$B10:$AQ10,総計!J$3)</f>
        <v>0</v>
      </c>
      <c r="K10" s="1">
        <f>COUNTIF('3年生'!$B10:$AQ10,総計!K$3)</f>
        <v>0</v>
      </c>
      <c r="L10" s="1">
        <f>COUNTIF('3年生'!$B10:$AQ10,総計!L$3)</f>
        <v>0</v>
      </c>
      <c r="M10" s="17">
        <f>COUNTIF('3年生'!$B10:$AQ10,総計!M$3)</f>
        <v>0</v>
      </c>
      <c r="N10" s="6">
        <f t="shared" si="1"/>
        <v>0</v>
      </c>
      <c r="O10" s="1">
        <f t="shared" si="2"/>
        <v>0</v>
      </c>
      <c r="P10" s="1">
        <f t="shared" si="3"/>
        <v>0</v>
      </c>
      <c r="Q10" s="7">
        <f t="shared" si="4"/>
        <v>0</v>
      </c>
    </row>
    <row r="11" spans="1:17" x14ac:dyDescent="0.2">
      <c r="A11" s="12" t="s">
        <v>7</v>
      </c>
      <c r="B11" s="6">
        <f>COUNTIF('1年生'!$B11:$AQ11,総計!B$3)</f>
        <v>0</v>
      </c>
      <c r="C11" s="1">
        <f>COUNTIF('1年生'!$B11:$AQ11,総計!C$3)</f>
        <v>0</v>
      </c>
      <c r="D11" s="1">
        <f>COUNTIF('1年生'!$B11:$AQ11,総計!D$3)</f>
        <v>0</v>
      </c>
      <c r="E11" s="7">
        <f>COUNTIF('1年生'!$B11:$AQ11,総計!E$3)</f>
        <v>0</v>
      </c>
      <c r="F11" s="6">
        <f>COUNTIF('2年生'!$B11:$AQ11,総計!F$3)</f>
        <v>0</v>
      </c>
      <c r="G11" s="1">
        <f>COUNTIF('2年生'!$B11:$AQ11,総計!G$3)</f>
        <v>0</v>
      </c>
      <c r="H11" s="1">
        <f>COUNTIF('2年生'!$B11:$AQ11,総計!H$3)</f>
        <v>0</v>
      </c>
      <c r="I11" s="7">
        <f>COUNTIF('2年生'!$B11:$AQ11,総計!I$3)</f>
        <v>0</v>
      </c>
      <c r="J11" s="6">
        <f>COUNTIF('3年生'!$B11:$AQ11,総計!J$3)</f>
        <v>0</v>
      </c>
      <c r="K11" s="1">
        <f>COUNTIF('3年生'!$B11:$AQ11,総計!K$3)</f>
        <v>0</v>
      </c>
      <c r="L11" s="1">
        <f>COUNTIF('3年生'!$B11:$AQ11,総計!L$3)</f>
        <v>0</v>
      </c>
      <c r="M11" s="17">
        <f>COUNTIF('3年生'!$B11:$AQ11,総計!M$3)</f>
        <v>0</v>
      </c>
      <c r="N11" s="6">
        <f t="shared" si="1"/>
        <v>0</v>
      </c>
      <c r="O11" s="1">
        <f t="shared" si="2"/>
        <v>0</v>
      </c>
      <c r="P11" s="1">
        <f t="shared" si="3"/>
        <v>0</v>
      </c>
      <c r="Q11" s="7">
        <f t="shared" si="4"/>
        <v>0</v>
      </c>
    </row>
    <row r="12" spans="1:17" x14ac:dyDescent="0.2">
      <c r="A12" s="12" t="s">
        <v>8</v>
      </c>
      <c r="B12" s="6">
        <f>COUNTIF('1年生'!$B12:$AQ12,総計!B$3)</f>
        <v>0</v>
      </c>
      <c r="C12" s="1">
        <f>COUNTIF('1年生'!$B12:$AQ12,総計!C$3)</f>
        <v>0</v>
      </c>
      <c r="D12" s="1">
        <f>COUNTIF('1年生'!$B12:$AQ12,総計!D$3)</f>
        <v>0</v>
      </c>
      <c r="E12" s="7">
        <f>COUNTIF('1年生'!$B12:$AQ12,総計!E$3)</f>
        <v>0</v>
      </c>
      <c r="F12" s="6">
        <f>COUNTIF('2年生'!$B12:$AQ12,総計!F$3)</f>
        <v>0</v>
      </c>
      <c r="G12" s="1">
        <f>COUNTIF('2年生'!$B12:$AQ12,総計!G$3)</f>
        <v>0</v>
      </c>
      <c r="H12" s="1">
        <f>COUNTIF('2年生'!$B12:$AQ12,総計!H$3)</f>
        <v>0</v>
      </c>
      <c r="I12" s="7">
        <f>COUNTIF('2年生'!$B12:$AQ12,総計!I$3)</f>
        <v>0</v>
      </c>
      <c r="J12" s="6">
        <f>COUNTIF('3年生'!$B12:$AQ12,総計!J$3)</f>
        <v>0</v>
      </c>
      <c r="K12" s="1">
        <f>COUNTIF('3年生'!$B12:$AQ12,総計!K$3)</f>
        <v>0</v>
      </c>
      <c r="L12" s="1">
        <f>COUNTIF('3年生'!$B12:$AQ12,総計!L$3)</f>
        <v>0</v>
      </c>
      <c r="M12" s="17">
        <f>COUNTIF('3年生'!$B12:$AQ12,総計!M$3)</f>
        <v>0</v>
      </c>
      <c r="N12" s="6">
        <f t="shared" si="1"/>
        <v>0</v>
      </c>
      <c r="O12" s="1">
        <f t="shared" si="2"/>
        <v>0</v>
      </c>
      <c r="P12" s="1">
        <f t="shared" si="3"/>
        <v>0</v>
      </c>
      <c r="Q12" s="7">
        <f t="shared" si="4"/>
        <v>0</v>
      </c>
    </row>
    <row r="13" spans="1:17" ht="13.8" thickBot="1" x14ac:dyDescent="0.25">
      <c r="A13" s="13" t="s">
        <v>9</v>
      </c>
      <c r="B13" s="14">
        <f>COUNTIF('1年生'!$B13:$AQ13,総計!B$3)</f>
        <v>0</v>
      </c>
      <c r="C13" s="8">
        <f>COUNTIF('1年生'!$B13:$AQ13,総計!C$3)</f>
        <v>0</v>
      </c>
      <c r="D13" s="8">
        <f>COUNTIF('1年生'!$B13:$AQ13,総計!D$3)</f>
        <v>0</v>
      </c>
      <c r="E13" s="9">
        <f>COUNTIF('1年生'!$B13:$AQ13,総計!E$3)</f>
        <v>0</v>
      </c>
      <c r="F13" s="14">
        <f>COUNTIF('2年生'!$B13:$AQ13,総計!F$3)</f>
        <v>0</v>
      </c>
      <c r="G13" s="8">
        <f>COUNTIF('2年生'!$B13:$AQ13,総計!G$3)</f>
        <v>0</v>
      </c>
      <c r="H13" s="8">
        <f>COUNTIF('2年生'!$B13:$AQ13,総計!H$3)</f>
        <v>0</v>
      </c>
      <c r="I13" s="9">
        <f>COUNTIF('2年生'!$B13:$AQ13,総計!I$3)</f>
        <v>0</v>
      </c>
      <c r="J13" s="14">
        <f>COUNTIF('3年生'!$B13:$AQ13,総計!J$3)</f>
        <v>0</v>
      </c>
      <c r="K13" s="8">
        <f>COUNTIF('3年生'!$B13:$AQ13,総計!K$3)</f>
        <v>0</v>
      </c>
      <c r="L13" s="8">
        <f>COUNTIF('3年生'!$B13:$AQ13,総計!L$3)</f>
        <v>0</v>
      </c>
      <c r="M13" s="18">
        <f>COUNTIF('3年生'!$B13:$AQ13,総計!M$3)</f>
        <v>0</v>
      </c>
      <c r="N13" s="14">
        <f t="shared" si="1"/>
        <v>0</v>
      </c>
      <c r="O13" s="8">
        <f t="shared" si="2"/>
        <v>0</v>
      </c>
      <c r="P13" s="8">
        <f t="shared" si="3"/>
        <v>0</v>
      </c>
      <c r="Q13" s="9">
        <f t="shared" si="4"/>
        <v>0</v>
      </c>
    </row>
    <row r="15" spans="1:17" x14ac:dyDescent="0.2">
      <c r="A15" s="15" t="s">
        <v>1</v>
      </c>
      <c r="B15" t="s">
        <v>17</v>
      </c>
      <c r="C15" t="s">
        <v>41</v>
      </c>
      <c r="D15" t="s">
        <v>18</v>
      </c>
      <c r="E15" t="s">
        <v>19</v>
      </c>
    </row>
    <row r="16" spans="1:17" x14ac:dyDescent="0.2">
      <c r="A16" s="15" t="s">
        <v>10</v>
      </c>
      <c r="B16" t="s">
        <v>20</v>
      </c>
      <c r="C16" t="s">
        <v>21</v>
      </c>
      <c r="D16" t="s">
        <v>22</v>
      </c>
      <c r="E16" t="s">
        <v>23</v>
      </c>
    </row>
    <row r="17" spans="1:5" x14ac:dyDescent="0.2">
      <c r="A17" s="15" t="s">
        <v>2</v>
      </c>
      <c r="B17" t="s">
        <v>24</v>
      </c>
      <c r="C17" t="s">
        <v>25</v>
      </c>
      <c r="D17" t="s">
        <v>26</v>
      </c>
      <c r="E17" t="s">
        <v>27</v>
      </c>
    </row>
    <row r="18" spans="1:5" x14ac:dyDescent="0.2">
      <c r="A18" s="15" t="s">
        <v>3</v>
      </c>
      <c r="B18" t="s">
        <v>20</v>
      </c>
      <c r="C18" t="s">
        <v>21</v>
      </c>
      <c r="D18" t="s">
        <v>22</v>
      </c>
      <c r="E18" t="s">
        <v>23</v>
      </c>
    </row>
    <row r="19" spans="1:5" x14ac:dyDescent="0.2">
      <c r="A19" s="15" t="s">
        <v>4</v>
      </c>
      <c r="B19" t="s">
        <v>28</v>
      </c>
      <c r="C19" t="s">
        <v>29</v>
      </c>
      <c r="D19" t="s">
        <v>30</v>
      </c>
      <c r="E19" t="s">
        <v>31</v>
      </c>
    </row>
    <row r="20" spans="1:5" x14ac:dyDescent="0.2">
      <c r="A20" s="15" t="s">
        <v>5</v>
      </c>
      <c r="B20" t="s">
        <v>20</v>
      </c>
      <c r="C20" t="s">
        <v>21</v>
      </c>
      <c r="D20" t="s">
        <v>22</v>
      </c>
      <c r="E20" t="s">
        <v>23</v>
      </c>
    </row>
    <row r="21" spans="1:5" x14ac:dyDescent="0.2">
      <c r="A21" s="15" t="s">
        <v>6</v>
      </c>
      <c r="B21" t="s">
        <v>20</v>
      </c>
      <c r="C21" t="s">
        <v>21</v>
      </c>
      <c r="D21" t="s">
        <v>22</v>
      </c>
      <c r="E21" t="s">
        <v>23</v>
      </c>
    </row>
    <row r="22" spans="1:5" x14ac:dyDescent="0.2">
      <c r="A22" s="15" t="s">
        <v>7</v>
      </c>
      <c r="B22" t="s">
        <v>24</v>
      </c>
      <c r="C22" t="s">
        <v>25</v>
      </c>
      <c r="D22" t="s">
        <v>26</v>
      </c>
      <c r="E22" t="s">
        <v>27</v>
      </c>
    </row>
    <row r="23" spans="1:5" x14ac:dyDescent="0.2">
      <c r="A23" s="15" t="s">
        <v>8</v>
      </c>
      <c r="B23" t="s">
        <v>20</v>
      </c>
      <c r="C23" t="s">
        <v>21</v>
      </c>
      <c r="D23" t="s">
        <v>22</v>
      </c>
      <c r="E23" t="s">
        <v>23</v>
      </c>
    </row>
    <row r="24" spans="1:5" x14ac:dyDescent="0.2">
      <c r="A24" s="15" t="s">
        <v>9</v>
      </c>
      <c r="B24" t="s">
        <v>32</v>
      </c>
      <c r="C24" t="s">
        <v>33</v>
      </c>
      <c r="D24" t="s">
        <v>34</v>
      </c>
      <c r="E24" t="s">
        <v>35</v>
      </c>
    </row>
  </sheetData>
  <sheetProtection sheet="1" objects="1" scenarios="1"/>
  <mergeCells count="4">
    <mergeCell ref="B2:E2"/>
    <mergeCell ref="F2:I2"/>
    <mergeCell ref="J2:M2"/>
    <mergeCell ref="N2:Q2"/>
  </mergeCells>
  <phoneticPr fontId="1"/>
  <conditionalFormatting sqref="A1">
    <cfRule type="containsBlanks" dxfId="0" priority="1">
      <formula>LEN(TRIM(A1))=0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3"/>
  <sheetViews>
    <sheetView workbookViewId="0">
      <selection activeCell="J15" sqref="J15"/>
    </sheetView>
  </sheetViews>
  <sheetFormatPr defaultRowHeight="13.2" x14ac:dyDescent="0.2"/>
  <cols>
    <col min="2" max="43" width="3.44140625" customWidth="1"/>
  </cols>
  <sheetData>
    <row r="1" spans="1:43" ht="19.2" x14ac:dyDescent="0.2">
      <c r="A1" s="3" t="s">
        <v>40</v>
      </c>
    </row>
    <row r="2" spans="1:43" x14ac:dyDescent="0.2">
      <c r="A2" t="s">
        <v>11</v>
      </c>
    </row>
    <row r="3" spans="1:43" x14ac:dyDescent="0.2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</row>
    <row r="4" spans="1:43" x14ac:dyDescent="0.2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3"/>
  <sheetViews>
    <sheetView workbookViewId="0">
      <selection activeCell="I16" sqref="I16"/>
    </sheetView>
  </sheetViews>
  <sheetFormatPr defaultRowHeight="13.2" x14ac:dyDescent="0.2"/>
  <cols>
    <col min="2" max="43" width="3.44140625" customWidth="1"/>
  </cols>
  <sheetData>
    <row r="1" spans="1:43" ht="19.2" x14ac:dyDescent="0.2">
      <c r="A1" s="4" t="s">
        <v>39</v>
      </c>
    </row>
    <row r="2" spans="1:43" x14ac:dyDescent="0.2">
      <c r="A2" t="s">
        <v>11</v>
      </c>
    </row>
    <row r="3" spans="1:43" x14ac:dyDescent="0.2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</row>
    <row r="4" spans="1:43" x14ac:dyDescent="0.2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4"/>
  <sheetViews>
    <sheetView workbookViewId="0">
      <selection activeCell="F8" sqref="F8"/>
    </sheetView>
  </sheetViews>
  <sheetFormatPr defaultRowHeight="13.2" x14ac:dyDescent="0.2"/>
  <cols>
    <col min="2" max="43" width="3.44140625" customWidth="1"/>
  </cols>
  <sheetData>
    <row r="1" spans="1:43" ht="19.2" x14ac:dyDescent="0.2">
      <c r="A1" s="5" t="s">
        <v>38</v>
      </c>
    </row>
    <row r="2" spans="1:43" x14ac:dyDescent="0.2">
      <c r="A2" t="s">
        <v>11</v>
      </c>
    </row>
    <row r="3" spans="1:43" x14ac:dyDescent="0.2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</row>
    <row r="4" spans="1:43" x14ac:dyDescent="0.2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2" t="s">
        <v>7</v>
      </c>
      <c r="B11" s="1"/>
      <c r="C11" s="1"/>
      <c r="D11" s="1"/>
      <c r="E11" s="1"/>
      <c r="F11" s="1"/>
      <c r="G11" s="1"/>
      <c r="H11" s="1"/>
      <c r="I11" s="1"/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O14" s="20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総計</vt:lpstr>
      <vt:lpstr>1年生</vt:lpstr>
      <vt:lpstr>2年生</vt:lpstr>
      <vt:lpstr>3年生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onotti</dc:creator>
  <cp:lastModifiedBy>keiko</cp:lastModifiedBy>
  <dcterms:created xsi:type="dcterms:W3CDTF">2016-07-07T13:17:23Z</dcterms:created>
  <dcterms:modified xsi:type="dcterms:W3CDTF">2017-06-18T14:52:35Z</dcterms:modified>
</cp:coreProperties>
</file>