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tsuya/Desktop/ロボコン/県大会/"/>
    </mc:Choice>
  </mc:AlternateContent>
  <xr:revisionPtr revIDLastSave="0" documentId="13_ncr:1_{D44F0B07-E74C-674D-8049-820166E0680A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入力シート" sheetId="1" r:id="rId1"/>
    <sheet name="整理シート" sheetId="2" r:id="rId2"/>
  </sheets>
  <definedNames>
    <definedName name="_xlnm.Print_Area" localSheetId="0">入力シート!$A$1:$H$39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C6" i="1" l="1"/>
  <c r="A40" i="1"/>
  <c r="I21" i="1"/>
  <c r="I19" i="1"/>
  <c r="I17" i="1"/>
  <c r="I15" i="1"/>
  <c r="I11" i="1"/>
  <c r="I9" i="1"/>
  <c r="I75" i="1"/>
  <c r="I73" i="1"/>
  <c r="I71" i="1"/>
  <c r="I69" i="1"/>
  <c r="I67" i="1"/>
  <c r="I65" i="1"/>
  <c r="I63" i="1"/>
  <c r="I61" i="1"/>
  <c r="I59" i="1"/>
  <c r="I57" i="1"/>
  <c r="I55" i="1"/>
  <c r="I53" i="1"/>
  <c r="I51" i="1"/>
  <c r="I49" i="1"/>
  <c r="I47" i="1"/>
  <c r="I45" i="1"/>
  <c r="I43" i="1"/>
  <c r="I37" i="1"/>
  <c r="I35" i="1"/>
  <c r="I33" i="1"/>
  <c r="I31" i="1"/>
  <c r="I29" i="1"/>
  <c r="I27" i="1"/>
  <c r="I25" i="1"/>
  <c r="I23" i="1"/>
  <c r="I13" i="1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  <c r="A43" i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A65" i="1" s="1"/>
  <c r="A67" i="1" s="1"/>
  <c r="A69" i="1" s="1"/>
  <c r="A71" i="1" s="1"/>
  <c r="A73" i="1" s="1"/>
  <c r="A75" i="1" s="1"/>
  <c r="G6" i="1"/>
  <c r="F6" i="1"/>
  <c r="E6" i="1"/>
  <c r="D6" i="1"/>
  <c r="H6" i="1" l="1"/>
  <c r="C27" i="2"/>
  <c r="D2" i="2"/>
  <c r="C29" i="2"/>
  <c r="C31" i="2"/>
  <c r="B19" i="2"/>
  <c r="C22" i="2"/>
  <c r="C32" i="2"/>
  <c r="B23" i="2"/>
  <c r="B31" i="2"/>
  <c r="B21" i="2"/>
  <c r="C25" i="2"/>
  <c r="C28" i="2"/>
  <c r="C26" i="2"/>
  <c r="B24" i="2"/>
  <c r="C17" i="2"/>
  <c r="C30" i="2"/>
  <c r="B26" i="2"/>
  <c r="C24" i="2"/>
  <c r="C19" i="2"/>
  <c r="B29" i="2"/>
  <c r="B28" i="2"/>
  <c r="C23" i="2"/>
  <c r="B17" i="2"/>
  <c r="B18" i="2"/>
  <c r="B22" i="2"/>
  <c r="B20" i="2"/>
  <c r="B25" i="2"/>
  <c r="C18" i="2"/>
  <c r="C21" i="2"/>
  <c r="C20" i="2"/>
  <c r="B30" i="2"/>
  <c r="B32" i="2"/>
  <c r="B27" i="2"/>
</calcChain>
</file>

<file path=xl/sharedStrings.xml><?xml version="1.0" encoding="utf-8"?>
<sst xmlns="http://schemas.openxmlformats.org/spreadsheetml/2006/main" count="35" uniqueCount="22">
  <si>
    <t>チーム名</t>
    <rPh sb="3" eb="4">
      <t>メイ</t>
    </rPh>
    <phoneticPr fontId="3"/>
  </si>
  <si>
    <t>参加生徒名</t>
    <rPh sb="0" eb="2">
      <t>サンカ</t>
    </rPh>
    <rPh sb="2" eb="4">
      <t>セイト</t>
    </rPh>
    <rPh sb="4" eb="5">
      <t>メイ</t>
    </rPh>
    <phoneticPr fontId="3"/>
  </si>
  <si>
    <t>部門</t>
    <rPh sb="0" eb="2">
      <t>ブモン</t>
    </rPh>
    <phoneticPr fontId="3"/>
  </si>
  <si>
    <t>参加数</t>
    <rPh sb="0" eb="2">
      <t>サンカ</t>
    </rPh>
    <rPh sb="2" eb="3">
      <t>スウ</t>
    </rPh>
    <phoneticPr fontId="3"/>
  </si>
  <si>
    <t>学校名</t>
    <rPh sb="0" eb="3">
      <t>ガッコウメイ</t>
    </rPh>
    <phoneticPr fontId="3"/>
  </si>
  <si>
    <t>中学校</t>
    <rPh sb="0" eb="3">
      <t>チュウガッコウ</t>
    </rPh>
    <phoneticPr fontId="3"/>
  </si>
  <si>
    <t>校長名</t>
    <rPh sb="0" eb="3">
      <t>コウチョウメイ</t>
    </rPh>
    <phoneticPr fontId="3"/>
  </si>
  <si>
    <t>№</t>
    <phoneticPr fontId="3"/>
  </si>
  <si>
    <t>引率者名</t>
    <rPh sb="0" eb="3">
      <t>インソツシャ</t>
    </rPh>
    <rPh sb="3" eb="4">
      <t>メイ</t>
    </rPh>
    <phoneticPr fontId="3"/>
  </si>
  <si>
    <t>参加人数</t>
    <rPh sb="0" eb="2">
      <t>サンカ</t>
    </rPh>
    <rPh sb="2" eb="4">
      <t>ニンズウ</t>
    </rPh>
    <phoneticPr fontId="3"/>
  </si>
  <si>
    <t>e-mail</t>
    <phoneticPr fontId="3"/>
  </si>
  <si>
    <t>２枚目</t>
    <rPh sb="1" eb="3">
      <t>マイメ</t>
    </rPh>
    <phoneticPr fontId="3"/>
  </si>
  <si>
    <t>基礎</t>
    <rPh sb="0" eb="2">
      <t>キソ</t>
    </rPh>
    <phoneticPr fontId="3"/>
  </si>
  <si>
    <t>活用</t>
    <rPh sb="0" eb="2">
      <t>カツヨウ</t>
    </rPh>
    <phoneticPr fontId="3"/>
  </si>
  <si>
    <t>応用</t>
    <rPh sb="0" eb="2">
      <t>オウヨウ</t>
    </rPh>
    <phoneticPr fontId="3"/>
  </si>
  <si>
    <t>制御</t>
    <rPh sb="0" eb="2">
      <t>セイギョ</t>
    </rPh>
    <phoneticPr fontId="3"/>
  </si>
  <si>
    <t>映像</t>
    <rPh sb="0" eb="2">
      <t>エイゾウ</t>
    </rPh>
    <phoneticPr fontId="3"/>
  </si>
  <si>
    <t>動画</t>
    <rPh sb="0" eb="2">
      <t>ドウガ</t>
    </rPh>
    <phoneticPr fontId="3"/>
  </si>
  <si>
    <t>動画</t>
    <rPh sb="0" eb="2">
      <t>ドウガ</t>
    </rPh>
    <phoneticPr fontId="3"/>
  </si>
  <si>
    <t>合計</t>
    <rPh sb="0" eb="2">
      <t>ゴウケイ</t>
    </rPh>
    <phoneticPr fontId="3"/>
  </si>
  <si>
    <t>令和6年度 広島県中学生創造アイディアロボットコンテスト申し込み</t>
    <rPh sb="0" eb="2">
      <t>レイワ</t>
    </rPh>
    <rPh sb="3" eb="5">
      <t>ネンド</t>
    </rPh>
    <rPh sb="28" eb="29">
      <t>モウ</t>
    </rPh>
    <rPh sb="30" eb="31">
      <t>コ</t>
    </rPh>
    <phoneticPr fontId="3"/>
  </si>
  <si>
    <r>
      <rPr>
        <sz val="16"/>
        <rFont val="ＭＳ Ｐゴシック"/>
        <family val="3"/>
        <charset val="128"/>
      </rPr>
      <t xml:space="preserve">　申し込み期間　令和 6年 10月14日(金)〜10月 23日(水) </t>
    </r>
    <r>
      <rPr>
        <sz val="14"/>
        <rFont val="ＭＳ Ｐゴシック"/>
        <family val="3"/>
        <charset val="128"/>
      </rPr>
      <t xml:space="preserve">
申込先　hiroshima.robo@gmail.com　　※職印のあるものは当日持参してください。</t>
    </r>
    <rPh sb="1" eb="2">
      <t>モウ</t>
    </rPh>
    <rPh sb="3" eb="4">
      <t>コ</t>
    </rPh>
    <rPh sb="5" eb="7">
      <t>キカン</t>
    </rPh>
    <rPh sb="10" eb="11">
      <t>ガツ</t>
    </rPh>
    <rPh sb="13" eb="14">
      <t>ニチ</t>
    </rPh>
    <rPh sb="15" eb="16">
      <t>キン</t>
    </rPh>
    <rPh sb="20" eb="21">
      <t>ツキ</t>
    </rPh>
    <rPh sb="25" eb="26">
      <t>キン</t>
    </rPh>
    <rPh sb="28" eb="31">
      <t>モウシコミサキ</t>
    </rPh>
    <rPh sb="54" eb="56">
      <t>ショクイン</t>
    </rPh>
    <rPh sb="62" eb="64">
      <t>トウジツ</t>
    </rPh>
    <rPh sb="64" eb="66">
      <t>ジサン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</si>
</sst>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98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" fillId="0" borderId="3" xfId="2" applyFont="1" applyBorder="1">
      <alignment vertical="center"/>
    </xf>
    <xf numFmtId="0" fontId="1" fillId="0" borderId="4" xfId="2" applyFont="1" applyBorder="1">
      <alignment vertical="center"/>
    </xf>
    <xf numFmtId="0" fontId="1" fillId="0" borderId="1" xfId="2" applyFont="1" applyBorder="1">
      <alignment vertical="center"/>
    </xf>
    <xf numFmtId="0" fontId="1" fillId="0" borderId="2" xfId="2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2">
      <alignment vertical="center"/>
    </xf>
    <xf numFmtId="0" fontId="1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0" fontId="1" fillId="0" borderId="0" xfId="2" applyFont="1">
      <alignment vertical="center"/>
    </xf>
    <xf numFmtId="0" fontId="6" fillId="0" borderId="0" xfId="2" applyFont="1" applyAlignment="1">
      <alignment horizontal="center" vertical="top"/>
    </xf>
    <xf numFmtId="0" fontId="7" fillId="0" borderId="8" xfId="2" applyFont="1" applyBorder="1" applyAlignment="1">
      <alignment horizontal="center"/>
    </xf>
    <xf numFmtId="0" fontId="2" fillId="0" borderId="0" xfId="2" applyAlignment="1">
      <alignment horizontal="center"/>
    </xf>
    <xf numFmtId="0" fontId="1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8" fillId="0" borderId="0" xfId="2" applyFont="1" applyAlignment="1">
      <alignment horizontal="center" vertical="top"/>
    </xf>
    <xf numFmtId="0" fontId="0" fillId="2" borderId="17" xfId="0" applyFill="1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1" fillId="0" borderId="22" xfId="2" applyFont="1" applyBorder="1">
      <alignment vertical="center"/>
    </xf>
    <xf numFmtId="0" fontId="1" fillId="0" borderId="23" xfId="2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8" xfId="2" applyFont="1" applyBorder="1" applyAlignment="1">
      <alignment horizontal="left"/>
    </xf>
    <xf numFmtId="0" fontId="1" fillId="0" borderId="30" xfId="2" applyFont="1" applyBorder="1">
      <alignment vertical="center"/>
    </xf>
    <xf numFmtId="0" fontId="1" fillId="0" borderId="31" xfId="2" applyFont="1" applyBorder="1">
      <alignment vertical="center"/>
    </xf>
    <xf numFmtId="0" fontId="1" fillId="0" borderId="32" xfId="2" applyFont="1" applyBorder="1">
      <alignment vertical="center"/>
    </xf>
    <xf numFmtId="0" fontId="1" fillId="0" borderId="33" xfId="2" applyFont="1" applyBorder="1">
      <alignment vertical="center"/>
    </xf>
    <xf numFmtId="0" fontId="0" fillId="0" borderId="37" xfId="0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22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 shrinkToFit="1"/>
    </xf>
    <xf numFmtId="0" fontId="0" fillId="2" borderId="28" xfId="0" applyFill="1" applyBorder="1" applyAlignment="1">
      <alignment horizontal="center" vertical="center" shrinkToFit="1"/>
    </xf>
    <xf numFmtId="0" fontId="13" fillId="0" borderId="29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30" xfId="2" applyFont="1" applyBorder="1">
      <alignment vertical="center"/>
    </xf>
    <xf numFmtId="0" fontId="13" fillId="0" borderId="31" xfId="2" applyFont="1" applyBorder="1">
      <alignment vertical="center"/>
    </xf>
    <xf numFmtId="0" fontId="1" fillId="0" borderId="47" xfId="2" applyFont="1" applyBorder="1" applyAlignment="1">
      <alignment horizontal="center" vertical="center" wrapText="1"/>
    </xf>
    <xf numFmtId="0" fontId="1" fillId="0" borderId="39" xfId="2" applyFont="1" applyBorder="1" applyAlignment="1">
      <alignment horizontal="center" vertical="center" wrapText="1"/>
    </xf>
    <xf numFmtId="0" fontId="1" fillId="0" borderId="40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1" fillId="2" borderId="44" xfId="2" applyFont="1" applyFill="1" applyBorder="1" applyAlignment="1">
      <alignment horizontal="center" vertical="center"/>
    </xf>
    <xf numFmtId="0" fontId="1" fillId="2" borderId="45" xfId="2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1" fillId="0" borderId="25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top"/>
    </xf>
    <xf numFmtId="0" fontId="10" fillId="0" borderId="8" xfId="2" applyFont="1" applyBorder="1" applyAlignment="1">
      <alignment horizontal="center"/>
    </xf>
    <xf numFmtId="0" fontId="9" fillId="0" borderId="42" xfId="1" applyFill="1" applyBorder="1" applyAlignment="1" applyProtection="1">
      <alignment horizontal="center"/>
    </xf>
    <xf numFmtId="0" fontId="1" fillId="0" borderId="42" xfId="2" applyFont="1" applyBorder="1" applyAlignment="1">
      <alignment horizontal="center"/>
    </xf>
    <xf numFmtId="0" fontId="1" fillId="2" borderId="10" xfId="2" applyFont="1" applyFill="1" applyBorder="1" applyAlignment="1">
      <alignment horizontal="center" vertical="center"/>
    </xf>
    <xf numFmtId="0" fontId="1" fillId="2" borderId="46" xfId="2" applyFont="1" applyFill="1" applyBorder="1" applyAlignment="1">
      <alignment horizontal="center" vertical="center"/>
    </xf>
    <xf numFmtId="0" fontId="1" fillId="0" borderId="0" xfId="2" applyFont="1" applyAlignment="1">
      <alignment horizontal="distributed" justifyLastLine="1"/>
    </xf>
    <xf numFmtId="0" fontId="0" fillId="0" borderId="0" xfId="0" applyAlignment="1">
      <alignment horizontal="distributed" justifyLastLine="1"/>
    </xf>
    <xf numFmtId="0" fontId="6" fillId="0" borderId="42" xfId="2" applyFont="1" applyBorder="1" applyAlignment="1">
      <alignment horizontal="center"/>
    </xf>
    <xf numFmtId="0" fontId="0" fillId="2" borderId="20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9" fontId="4" fillId="0" borderId="20" xfId="2" applyNumberFormat="1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 wrapText="1"/>
    </xf>
    <xf numFmtId="0" fontId="1" fillId="0" borderId="49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826927</xdr:colOff>
      <xdr:row>1</xdr:row>
      <xdr:rowOff>3776</xdr:rowOff>
    </xdr:from>
    <xdr:ext cx="190821" cy="237053"/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875302" y="441926"/>
          <a:ext cx="190821" cy="2370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view="pageBreakPreview" zoomScaleNormal="75" zoomScaleSheetLayoutView="100" workbookViewId="0">
      <selection activeCell="Q35" sqref="Q35"/>
    </sheetView>
  </sheetViews>
  <sheetFormatPr baseColWidth="10" defaultColWidth="8.83203125" defaultRowHeight="15"/>
  <cols>
    <col min="1" max="1" width="7.6640625" customWidth="1"/>
    <col min="2" max="4" width="14.6640625" customWidth="1"/>
    <col min="5" max="6" width="6.6640625" customWidth="1"/>
    <col min="7" max="8" width="14.6640625" customWidth="1"/>
    <col min="9" max="10" width="5.83203125" customWidth="1"/>
    <col min="15" max="15" width="5.1640625" customWidth="1"/>
    <col min="16" max="16" width="4.33203125" customWidth="1"/>
    <col min="17" max="17" width="16.1640625" style="37" customWidth="1"/>
  </cols>
  <sheetData>
    <row r="1" spans="1:14" ht="34.5" customHeight="1">
      <c r="A1" s="71" t="s">
        <v>20</v>
      </c>
      <c r="B1" s="71"/>
      <c r="C1" s="71"/>
      <c r="D1" s="71"/>
      <c r="E1" s="71"/>
      <c r="F1" s="71"/>
      <c r="G1" s="71"/>
      <c r="H1" s="71"/>
      <c r="I1" s="13"/>
      <c r="J1" s="13"/>
      <c r="K1" s="13"/>
      <c r="L1" s="9"/>
      <c r="M1" s="9"/>
      <c r="N1" s="9"/>
    </row>
    <row r="2" spans="1:14" ht="26" customHeight="1">
      <c r="A2" s="10" t="s">
        <v>4</v>
      </c>
      <c r="B2" s="72"/>
      <c r="C2" s="72"/>
      <c r="D2" s="11" t="s">
        <v>5</v>
      </c>
      <c r="E2" s="77" t="s">
        <v>6</v>
      </c>
      <c r="F2" s="77"/>
      <c r="G2" s="38"/>
      <c r="H2" s="14"/>
      <c r="L2" s="9"/>
      <c r="M2" s="9"/>
      <c r="N2" s="9"/>
    </row>
    <row r="3" spans="1:14" ht="26" customHeight="1">
      <c r="A3" s="15" t="s">
        <v>10</v>
      </c>
      <c r="B3" s="73"/>
      <c r="C3" s="74"/>
      <c r="D3" s="10"/>
      <c r="E3" s="78" t="s">
        <v>8</v>
      </c>
      <c r="F3" s="78"/>
      <c r="G3" s="79"/>
      <c r="H3" s="79"/>
      <c r="L3" s="9"/>
      <c r="M3" s="9"/>
      <c r="N3" s="9"/>
    </row>
    <row r="4" spans="1:14" ht="10" customHeight="1" thickBot="1">
      <c r="A4" s="9"/>
      <c r="B4" s="11"/>
      <c r="C4" s="12"/>
      <c r="D4" s="12"/>
      <c r="E4" s="12"/>
      <c r="F4" s="12"/>
      <c r="G4" s="12"/>
      <c r="H4" s="12"/>
      <c r="I4" s="12"/>
      <c r="J4" s="12"/>
      <c r="K4" s="12"/>
      <c r="L4" s="9"/>
      <c r="M4" s="9"/>
      <c r="N4" s="9"/>
    </row>
    <row r="5" spans="1:14" ht="33.75" customHeight="1">
      <c r="B5" s="36" t="s">
        <v>2</v>
      </c>
      <c r="C5" s="25" t="s">
        <v>12</v>
      </c>
      <c r="D5" s="25" t="s">
        <v>14</v>
      </c>
      <c r="E5" s="80" t="s">
        <v>15</v>
      </c>
      <c r="F5" s="81"/>
      <c r="G5" s="46" t="s">
        <v>18</v>
      </c>
      <c r="H5" s="47" t="s">
        <v>19</v>
      </c>
    </row>
    <row r="6" spans="1:14" ht="35" customHeight="1" thickBot="1">
      <c r="B6" s="8" t="s">
        <v>3</v>
      </c>
      <c r="C6" s="7">
        <f t="shared" ref="C6:G6" si="0">COUNTIF($B$9:$B$38,C5)</f>
        <v>0</v>
      </c>
      <c r="D6" s="43">
        <f t="shared" si="0"/>
        <v>0</v>
      </c>
      <c r="E6" s="82">
        <f t="shared" si="0"/>
        <v>0</v>
      </c>
      <c r="F6" s="83">
        <f t="shared" si="0"/>
        <v>0</v>
      </c>
      <c r="G6" s="45">
        <f t="shared" si="0"/>
        <v>0</v>
      </c>
      <c r="H6" s="8">
        <f>SUM(C6:G6)</f>
        <v>0</v>
      </c>
    </row>
    <row r="7" spans="1:14" ht="10" customHeight="1" thickBot="1"/>
    <row r="8" spans="1:14" ht="25" customHeight="1" thickBot="1">
      <c r="A8" s="16" t="s">
        <v>7</v>
      </c>
      <c r="B8" s="17" t="s">
        <v>2</v>
      </c>
      <c r="C8" s="60" t="s">
        <v>0</v>
      </c>
      <c r="D8" s="61"/>
      <c r="E8" s="61"/>
      <c r="F8" s="62"/>
      <c r="G8" s="75" t="s">
        <v>1</v>
      </c>
      <c r="H8" s="76"/>
      <c r="K8" t="s">
        <v>12</v>
      </c>
    </row>
    <row r="9" spans="1:14" ht="24" customHeight="1">
      <c r="A9" s="69">
        <v>1</v>
      </c>
      <c r="B9" s="70"/>
      <c r="C9" s="85"/>
      <c r="D9" s="86"/>
      <c r="E9" s="86"/>
      <c r="F9" s="87"/>
      <c r="G9" s="48"/>
      <c r="H9" s="49"/>
      <c r="I9">
        <f>COUNTA(G9:H10)</f>
        <v>0</v>
      </c>
      <c r="K9" t="s">
        <v>14</v>
      </c>
    </row>
    <row r="10" spans="1:14" ht="24" customHeight="1">
      <c r="A10" s="59"/>
      <c r="B10" s="58"/>
      <c r="C10" s="66"/>
      <c r="D10" s="67"/>
      <c r="E10" s="67"/>
      <c r="F10" s="68"/>
      <c r="G10" s="50"/>
      <c r="H10" s="51"/>
      <c r="K10" t="s">
        <v>15</v>
      </c>
    </row>
    <row r="11" spans="1:14" ht="24" customHeight="1">
      <c r="A11" s="84">
        <v>2</v>
      </c>
      <c r="B11" s="56"/>
      <c r="C11" s="63"/>
      <c r="D11" s="64"/>
      <c r="E11" s="64"/>
      <c r="F11" s="65"/>
      <c r="G11" s="52"/>
      <c r="H11" s="53"/>
      <c r="I11">
        <f>COUNTA(G11:H12)</f>
        <v>0</v>
      </c>
      <c r="K11" t="s">
        <v>17</v>
      </c>
    </row>
    <row r="12" spans="1:14" ht="24" customHeight="1">
      <c r="A12" s="59"/>
      <c r="B12" s="57"/>
      <c r="C12" s="66"/>
      <c r="D12" s="67"/>
      <c r="E12" s="67"/>
      <c r="F12" s="68"/>
      <c r="G12" s="50"/>
      <c r="H12" s="51"/>
    </row>
    <row r="13" spans="1:14" ht="24" customHeight="1">
      <c r="A13" s="59">
        <v>3</v>
      </c>
      <c r="B13" s="56"/>
      <c r="C13" s="66"/>
      <c r="D13" s="67"/>
      <c r="E13" s="67"/>
      <c r="F13" s="68"/>
      <c r="G13" s="50"/>
      <c r="H13" s="51"/>
      <c r="I13">
        <f>COUNTA(G13:H14)</f>
        <v>0</v>
      </c>
    </row>
    <row r="14" spans="1:14" ht="24" customHeight="1">
      <c r="A14" s="59"/>
      <c r="B14" s="57"/>
      <c r="C14" s="66"/>
      <c r="D14" s="67"/>
      <c r="E14" s="67"/>
      <c r="F14" s="68"/>
      <c r="G14" s="50"/>
      <c r="H14" s="51"/>
    </row>
    <row r="15" spans="1:14" ht="24" customHeight="1">
      <c r="A15" s="59">
        <v>4</v>
      </c>
      <c r="B15" s="56"/>
      <c r="C15" s="63"/>
      <c r="D15" s="64"/>
      <c r="E15" s="64"/>
      <c r="F15" s="65"/>
      <c r="G15" s="52"/>
      <c r="H15" s="51"/>
      <c r="I15">
        <f>COUNTA(G15:H16)</f>
        <v>0</v>
      </c>
    </row>
    <row r="16" spans="1:14" ht="24" customHeight="1">
      <c r="A16" s="59"/>
      <c r="B16" s="57"/>
      <c r="C16" s="66"/>
      <c r="D16" s="67"/>
      <c r="E16" s="67"/>
      <c r="F16" s="68"/>
      <c r="G16" s="50"/>
      <c r="H16" s="51"/>
    </row>
    <row r="17" spans="1:9" ht="24" customHeight="1">
      <c r="A17" s="59">
        <v>5</v>
      </c>
      <c r="B17" s="58"/>
      <c r="C17" s="66"/>
      <c r="D17" s="67"/>
      <c r="E17" s="67"/>
      <c r="F17" s="68"/>
      <c r="G17" s="50"/>
      <c r="H17" s="51"/>
      <c r="I17">
        <f>COUNTA(G17:H18)</f>
        <v>0</v>
      </c>
    </row>
    <row r="18" spans="1:9" ht="24" customHeight="1">
      <c r="A18" s="59"/>
      <c r="B18" s="58"/>
      <c r="C18" s="66"/>
      <c r="D18" s="67"/>
      <c r="E18" s="67"/>
      <c r="F18" s="68"/>
      <c r="G18" s="50"/>
      <c r="H18" s="51"/>
    </row>
    <row r="19" spans="1:9" ht="24" customHeight="1">
      <c r="A19" s="59">
        <v>6</v>
      </c>
      <c r="B19" s="58"/>
      <c r="C19" s="66"/>
      <c r="D19" s="67"/>
      <c r="E19" s="67"/>
      <c r="F19" s="68"/>
      <c r="G19" s="50"/>
      <c r="H19" s="51"/>
      <c r="I19">
        <f>COUNTA(G19:H20)</f>
        <v>0</v>
      </c>
    </row>
    <row r="20" spans="1:9" ht="24" customHeight="1">
      <c r="A20" s="59"/>
      <c r="B20" s="58"/>
      <c r="C20" s="66"/>
      <c r="D20" s="67"/>
      <c r="E20" s="67"/>
      <c r="F20" s="68"/>
      <c r="G20" s="50"/>
      <c r="H20" s="51"/>
    </row>
    <row r="21" spans="1:9" ht="24" customHeight="1">
      <c r="A21" s="59">
        <v>7</v>
      </c>
      <c r="B21" s="58"/>
      <c r="C21" s="66"/>
      <c r="D21" s="67"/>
      <c r="E21" s="67"/>
      <c r="F21" s="68"/>
      <c r="G21" s="50"/>
      <c r="H21" s="51"/>
      <c r="I21">
        <f>COUNTA(G21:H22)</f>
        <v>0</v>
      </c>
    </row>
    <row r="22" spans="1:9" ht="24" customHeight="1">
      <c r="A22" s="59"/>
      <c r="B22" s="58"/>
      <c r="C22" s="66"/>
      <c r="D22" s="67"/>
      <c r="E22" s="67"/>
      <c r="F22" s="68"/>
      <c r="G22" s="50"/>
      <c r="H22" s="51"/>
    </row>
    <row r="23" spans="1:9" ht="24" customHeight="1">
      <c r="A23" s="59">
        <v>8</v>
      </c>
      <c r="B23" s="58"/>
      <c r="C23" s="66"/>
      <c r="D23" s="67"/>
      <c r="E23" s="67"/>
      <c r="F23" s="68"/>
      <c r="G23" s="50"/>
      <c r="H23" s="51"/>
      <c r="I23">
        <f>COUNTA(G23:H24)</f>
        <v>0</v>
      </c>
    </row>
    <row r="24" spans="1:9" ht="24" customHeight="1">
      <c r="A24" s="59"/>
      <c r="B24" s="58"/>
      <c r="C24" s="66"/>
      <c r="D24" s="67"/>
      <c r="E24" s="67"/>
      <c r="F24" s="68"/>
      <c r="G24" s="50"/>
      <c r="H24" s="55"/>
    </row>
    <row r="25" spans="1:9" ht="24" customHeight="1">
      <c r="A25" s="59">
        <v>9</v>
      </c>
      <c r="B25" s="58"/>
      <c r="C25" s="66"/>
      <c r="D25" s="67"/>
      <c r="E25" s="67"/>
      <c r="F25" s="68"/>
      <c r="G25" s="50"/>
      <c r="H25" s="51"/>
      <c r="I25">
        <f>COUNTA(G25:H26)</f>
        <v>0</v>
      </c>
    </row>
    <row r="26" spans="1:9" ht="24" customHeight="1">
      <c r="A26" s="59"/>
      <c r="B26" s="58"/>
      <c r="C26" s="66"/>
      <c r="D26" s="67"/>
      <c r="E26" s="67"/>
      <c r="F26" s="68"/>
      <c r="G26" s="54"/>
      <c r="H26" s="55"/>
    </row>
    <row r="27" spans="1:9" ht="24" customHeight="1">
      <c r="A27" s="59">
        <v>10</v>
      </c>
      <c r="B27" s="58"/>
      <c r="C27" s="66"/>
      <c r="D27" s="67"/>
      <c r="E27" s="67"/>
      <c r="F27" s="68"/>
      <c r="G27" s="50"/>
      <c r="H27" s="51"/>
      <c r="I27">
        <f>COUNTA(G27:H28)</f>
        <v>0</v>
      </c>
    </row>
    <row r="28" spans="1:9" ht="24" customHeight="1">
      <c r="A28" s="59"/>
      <c r="B28" s="58"/>
      <c r="C28" s="66"/>
      <c r="D28" s="67"/>
      <c r="E28" s="67"/>
      <c r="F28" s="68"/>
      <c r="G28" s="50"/>
      <c r="H28" s="51"/>
    </row>
    <row r="29" spans="1:9" ht="24" customHeight="1">
      <c r="A29" s="59">
        <v>11</v>
      </c>
      <c r="B29" s="58"/>
      <c r="C29" s="88"/>
      <c r="D29" s="89"/>
      <c r="E29" s="89"/>
      <c r="F29" s="90"/>
      <c r="G29" s="50"/>
      <c r="H29" s="51"/>
      <c r="I29">
        <f>COUNTA(G29:H30)</f>
        <v>0</v>
      </c>
    </row>
    <row r="30" spans="1:9" ht="24" customHeight="1">
      <c r="A30" s="59"/>
      <c r="B30" s="58"/>
      <c r="C30" s="88"/>
      <c r="D30" s="89"/>
      <c r="E30" s="89"/>
      <c r="F30" s="90"/>
      <c r="G30" s="54"/>
      <c r="H30" s="55"/>
    </row>
    <row r="31" spans="1:9" ht="24" customHeight="1">
      <c r="A31" s="59">
        <v>12</v>
      </c>
      <c r="B31" s="58"/>
      <c r="C31" s="66"/>
      <c r="D31" s="67"/>
      <c r="E31" s="67"/>
      <c r="F31" s="68"/>
      <c r="G31" s="54"/>
      <c r="H31" s="55"/>
      <c r="I31">
        <f>COUNTA(G31:H32)</f>
        <v>0</v>
      </c>
    </row>
    <row r="32" spans="1:9" ht="24" customHeight="1">
      <c r="A32" s="59"/>
      <c r="B32" s="58"/>
      <c r="C32" s="66"/>
      <c r="D32" s="67"/>
      <c r="E32" s="67"/>
      <c r="F32" s="68"/>
      <c r="G32" s="54"/>
      <c r="H32" s="55"/>
    </row>
    <row r="33" spans="1:14" ht="24" customHeight="1">
      <c r="A33" s="59">
        <v>13</v>
      </c>
      <c r="B33" s="58"/>
      <c r="C33" s="66"/>
      <c r="D33" s="67"/>
      <c r="E33" s="67"/>
      <c r="F33" s="68"/>
      <c r="G33" s="54"/>
      <c r="H33" s="55"/>
      <c r="I33">
        <f>COUNTA(G33:H34)</f>
        <v>0</v>
      </c>
    </row>
    <row r="34" spans="1:14" ht="24" customHeight="1">
      <c r="A34" s="59"/>
      <c r="B34" s="58"/>
      <c r="C34" s="66"/>
      <c r="D34" s="67"/>
      <c r="E34" s="67"/>
      <c r="F34" s="68"/>
      <c r="G34" s="54"/>
      <c r="H34" s="55"/>
    </row>
    <row r="35" spans="1:14" ht="24" customHeight="1">
      <c r="A35" s="59">
        <v>14</v>
      </c>
      <c r="B35" s="58"/>
      <c r="C35" s="66"/>
      <c r="D35" s="67"/>
      <c r="E35" s="67"/>
      <c r="F35" s="68"/>
      <c r="G35" s="54"/>
      <c r="H35" s="55"/>
      <c r="I35">
        <f>COUNTA(G35:H36)</f>
        <v>0</v>
      </c>
    </row>
    <row r="36" spans="1:14" ht="24" customHeight="1">
      <c r="A36" s="59"/>
      <c r="B36" s="58"/>
      <c r="C36" s="66"/>
      <c r="D36" s="67"/>
      <c r="E36" s="67"/>
      <c r="F36" s="68"/>
      <c r="G36" s="54"/>
      <c r="H36" s="55"/>
    </row>
    <row r="37" spans="1:14" ht="24" customHeight="1">
      <c r="A37" s="59">
        <v>15</v>
      </c>
      <c r="B37" s="58"/>
      <c r="C37" s="66"/>
      <c r="D37" s="67"/>
      <c r="E37" s="67"/>
      <c r="F37" s="68"/>
      <c r="G37" s="39"/>
      <c r="H37" s="40"/>
      <c r="I37">
        <f>COUNTA(G37:H38)</f>
        <v>0</v>
      </c>
    </row>
    <row r="38" spans="1:14" ht="24" customHeight="1" thickBot="1">
      <c r="A38" s="93"/>
      <c r="B38" s="94"/>
      <c r="C38" s="95"/>
      <c r="D38" s="96"/>
      <c r="E38" s="96"/>
      <c r="F38" s="97"/>
      <c r="G38" s="41"/>
      <c r="H38" s="42"/>
    </row>
    <row r="39" spans="1:14" ht="48.75" customHeight="1">
      <c r="A39" s="92" t="s">
        <v>21</v>
      </c>
      <c r="B39" s="92"/>
      <c r="C39" s="92"/>
      <c r="D39" s="92"/>
      <c r="E39" s="92"/>
      <c r="F39" s="92"/>
      <c r="G39" s="92"/>
      <c r="H39" s="92"/>
      <c r="I39" s="44"/>
    </row>
    <row r="40" spans="1:14" ht="34.5" customHeight="1">
      <c r="A40" s="71" t="str">
        <f>+A1</f>
        <v>令和6年度 広島県中学生創造アイディアロボットコンテスト申し込み</v>
      </c>
      <c r="B40" s="71"/>
      <c r="C40" s="71"/>
      <c r="D40" s="71"/>
      <c r="E40" s="71"/>
      <c r="F40" s="71"/>
      <c r="G40" s="71"/>
      <c r="H40" s="71"/>
      <c r="I40" s="13"/>
      <c r="J40" s="13"/>
      <c r="K40" s="13"/>
      <c r="L40" s="9"/>
      <c r="M40" s="9"/>
      <c r="N40" s="9"/>
    </row>
    <row r="41" spans="1:14" ht="34.5" customHeight="1" thickBot="1">
      <c r="A41" s="24"/>
      <c r="B41" s="24"/>
      <c r="C41" s="24"/>
      <c r="D41" s="24"/>
      <c r="E41" s="24"/>
      <c r="F41" s="24"/>
      <c r="G41" s="24"/>
      <c r="H41" s="24" t="s">
        <v>11</v>
      </c>
      <c r="I41" s="13"/>
      <c r="J41" s="13"/>
      <c r="K41" s="13"/>
      <c r="L41" s="9"/>
      <c r="M41" s="9"/>
      <c r="N41" s="9"/>
    </row>
    <row r="42" spans="1:14" ht="25" customHeight="1" thickBot="1">
      <c r="A42" s="16" t="s">
        <v>7</v>
      </c>
      <c r="B42" s="17" t="s">
        <v>2</v>
      </c>
      <c r="C42" s="60" t="s">
        <v>0</v>
      </c>
      <c r="D42" s="61"/>
      <c r="E42" s="61"/>
      <c r="F42" s="62"/>
      <c r="G42" s="75" t="s">
        <v>1</v>
      </c>
      <c r="H42" s="76"/>
      <c r="K42" t="s">
        <v>12</v>
      </c>
    </row>
    <row r="43" spans="1:14" ht="24" customHeight="1">
      <c r="A43" s="69">
        <f>+A37+1</f>
        <v>16</v>
      </c>
      <c r="B43" s="70"/>
      <c r="C43" s="91"/>
      <c r="D43" s="86"/>
      <c r="E43" s="86"/>
      <c r="F43" s="87"/>
      <c r="G43" s="27"/>
      <c r="H43" s="28"/>
      <c r="I43">
        <f>COUNTA(G43:H44)</f>
        <v>0</v>
      </c>
      <c r="K43" t="s">
        <v>13</v>
      </c>
    </row>
    <row r="44" spans="1:14" ht="24" customHeight="1">
      <c r="A44" s="59"/>
      <c r="B44" s="56"/>
      <c r="C44" s="66"/>
      <c r="D44" s="67"/>
      <c r="E44" s="67"/>
      <c r="F44" s="68"/>
      <c r="G44" s="1"/>
      <c r="H44" s="2"/>
      <c r="K44" t="s">
        <v>14</v>
      </c>
    </row>
    <row r="45" spans="1:14" ht="24" customHeight="1">
      <c r="A45" s="59">
        <f>+A43+1</f>
        <v>17</v>
      </c>
      <c r="B45" s="58"/>
      <c r="C45" s="66"/>
      <c r="D45" s="67"/>
      <c r="E45" s="67"/>
      <c r="F45" s="68"/>
      <c r="G45" s="1"/>
      <c r="H45" s="2"/>
      <c r="I45">
        <f>COUNTA(G45:H46)</f>
        <v>0</v>
      </c>
      <c r="K45" t="s">
        <v>15</v>
      </c>
    </row>
    <row r="46" spans="1:14" ht="24" customHeight="1">
      <c r="A46" s="59"/>
      <c r="B46" s="58"/>
      <c r="C46" s="66"/>
      <c r="D46" s="67"/>
      <c r="E46" s="67"/>
      <c r="F46" s="68"/>
      <c r="G46" s="1"/>
      <c r="H46" s="2"/>
      <c r="K46" t="s">
        <v>16</v>
      </c>
    </row>
    <row r="47" spans="1:14" ht="24" customHeight="1">
      <c r="A47" s="59">
        <f>+A45+1</f>
        <v>18</v>
      </c>
      <c r="B47" s="58"/>
      <c r="C47" s="66"/>
      <c r="D47" s="67"/>
      <c r="E47" s="67"/>
      <c r="F47" s="68"/>
      <c r="G47" s="5"/>
      <c r="H47" s="6"/>
      <c r="I47">
        <f>COUNTA(G47:H48)</f>
        <v>0</v>
      </c>
    </row>
    <row r="48" spans="1:14" ht="24" customHeight="1">
      <c r="A48" s="59"/>
      <c r="B48" s="58"/>
      <c r="C48" s="66"/>
      <c r="D48" s="67"/>
      <c r="E48" s="67"/>
      <c r="F48" s="68"/>
      <c r="G48" s="5"/>
      <c r="H48" s="6"/>
    </row>
    <row r="49" spans="1:9" ht="24" customHeight="1">
      <c r="A49" s="59">
        <f>+A47+1</f>
        <v>19</v>
      </c>
      <c r="B49" s="58"/>
      <c r="C49" s="66"/>
      <c r="D49" s="67"/>
      <c r="E49" s="67"/>
      <c r="F49" s="68"/>
      <c r="G49" s="5"/>
      <c r="H49" s="6"/>
      <c r="I49">
        <f>COUNTA(G49:H50)</f>
        <v>0</v>
      </c>
    </row>
    <row r="50" spans="1:9" ht="24" customHeight="1">
      <c r="A50" s="59"/>
      <c r="B50" s="58"/>
      <c r="C50" s="66"/>
      <c r="D50" s="67"/>
      <c r="E50" s="67"/>
      <c r="F50" s="68"/>
      <c r="G50" s="5"/>
      <c r="H50" s="6"/>
    </row>
    <row r="51" spans="1:9" ht="24" customHeight="1">
      <c r="A51" s="59">
        <f>+A49+1</f>
        <v>20</v>
      </c>
      <c r="B51" s="58"/>
      <c r="C51" s="66"/>
      <c r="D51" s="67"/>
      <c r="E51" s="67"/>
      <c r="F51" s="68"/>
      <c r="G51" s="5"/>
      <c r="H51" s="6"/>
      <c r="I51">
        <f>COUNTA(G51:H52)</f>
        <v>0</v>
      </c>
    </row>
    <row r="52" spans="1:9" ht="24" customHeight="1">
      <c r="A52" s="59"/>
      <c r="B52" s="58"/>
      <c r="C52" s="66"/>
      <c r="D52" s="67"/>
      <c r="E52" s="67"/>
      <c r="F52" s="68"/>
      <c r="G52" s="5"/>
      <c r="H52" s="6"/>
    </row>
    <row r="53" spans="1:9" ht="24" customHeight="1">
      <c r="A53" s="59">
        <f>+A51+1</f>
        <v>21</v>
      </c>
      <c r="B53" s="58"/>
      <c r="C53" s="66"/>
      <c r="D53" s="67"/>
      <c r="E53" s="67"/>
      <c r="F53" s="68"/>
      <c r="G53" s="5"/>
      <c r="H53" s="6"/>
      <c r="I53">
        <f>COUNTA(G53:H54)</f>
        <v>0</v>
      </c>
    </row>
    <row r="54" spans="1:9" ht="24" customHeight="1">
      <c r="A54" s="59"/>
      <c r="B54" s="58"/>
      <c r="C54" s="66"/>
      <c r="D54" s="67"/>
      <c r="E54" s="67"/>
      <c r="F54" s="68"/>
      <c r="G54" s="5"/>
      <c r="H54" s="6"/>
    </row>
    <row r="55" spans="1:9" ht="24" customHeight="1">
      <c r="A55" s="59">
        <f>+A53+1</f>
        <v>22</v>
      </c>
      <c r="B55" s="58"/>
      <c r="C55" s="66"/>
      <c r="D55" s="67"/>
      <c r="E55" s="67"/>
      <c r="F55" s="68"/>
      <c r="G55" s="5"/>
      <c r="H55" s="6"/>
      <c r="I55">
        <f>COUNTA(G55:H56)</f>
        <v>0</v>
      </c>
    </row>
    <row r="56" spans="1:9" ht="24" customHeight="1">
      <c r="A56" s="59"/>
      <c r="B56" s="58"/>
      <c r="C56" s="66"/>
      <c r="D56" s="67"/>
      <c r="E56" s="67"/>
      <c r="F56" s="68"/>
      <c r="G56" s="5"/>
      <c r="H56" s="6"/>
    </row>
    <row r="57" spans="1:9" ht="24" customHeight="1">
      <c r="A57" s="59">
        <f>+A55+1</f>
        <v>23</v>
      </c>
      <c r="B57" s="58"/>
      <c r="C57" s="66"/>
      <c r="D57" s="67"/>
      <c r="E57" s="67"/>
      <c r="F57" s="68"/>
      <c r="G57" s="5"/>
      <c r="H57" s="6"/>
      <c r="I57">
        <f>COUNTA(G57:H58)</f>
        <v>0</v>
      </c>
    </row>
    <row r="58" spans="1:9" ht="24" customHeight="1">
      <c r="A58" s="59"/>
      <c r="B58" s="58"/>
      <c r="C58" s="66"/>
      <c r="D58" s="67"/>
      <c r="E58" s="67"/>
      <c r="F58" s="68"/>
      <c r="G58" s="5"/>
      <c r="H58" s="6"/>
    </row>
    <row r="59" spans="1:9" ht="24" customHeight="1">
      <c r="A59" s="59">
        <f>+A57+1</f>
        <v>24</v>
      </c>
      <c r="B59" s="58"/>
      <c r="C59" s="66"/>
      <c r="D59" s="67"/>
      <c r="E59" s="67"/>
      <c r="F59" s="68"/>
      <c r="G59" s="5"/>
      <c r="H59" s="6"/>
      <c r="I59">
        <f>COUNTA(G59:H60)</f>
        <v>0</v>
      </c>
    </row>
    <row r="60" spans="1:9" ht="24" customHeight="1">
      <c r="A60" s="59"/>
      <c r="B60" s="58"/>
      <c r="C60" s="66"/>
      <c r="D60" s="67"/>
      <c r="E60" s="67"/>
      <c r="F60" s="68"/>
      <c r="G60" s="5"/>
      <c r="H60" s="6"/>
    </row>
    <row r="61" spans="1:9" ht="24" customHeight="1">
      <c r="A61" s="59">
        <f>+A59+1</f>
        <v>25</v>
      </c>
      <c r="B61" s="58"/>
      <c r="C61" s="66"/>
      <c r="D61" s="67"/>
      <c r="E61" s="67"/>
      <c r="F61" s="68"/>
      <c r="G61" s="5"/>
      <c r="H61" s="6"/>
      <c r="I61">
        <f>COUNTA(G61:H62)</f>
        <v>0</v>
      </c>
    </row>
    <row r="62" spans="1:9" ht="24" customHeight="1">
      <c r="A62" s="59"/>
      <c r="B62" s="58"/>
      <c r="C62" s="66"/>
      <c r="D62" s="67"/>
      <c r="E62" s="67"/>
      <c r="F62" s="68"/>
      <c r="G62" s="5"/>
      <c r="H62" s="6"/>
    </row>
    <row r="63" spans="1:9" ht="24" customHeight="1">
      <c r="A63" s="59">
        <f>+A61+1</f>
        <v>26</v>
      </c>
      <c r="B63" s="58"/>
      <c r="C63" s="66"/>
      <c r="D63" s="67"/>
      <c r="E63" s="67"/>
      <c r="F63" s="68"/>
      <c r="G63" s="5"/>
      <c r="H63" s="6"/>
      <c r="I63">
        <f>COUNTA(G63:H64)</f>
        <v>0</v>
      </c>
    </row>
    <row r="64" spans="1:9" ht="24" customHeight="1">
      <c r="A64" s="59"/>
      <c r="B64" s="58"/>
      <c r="C64" s="66"/>
      <c r="D64" s="67"/>
      <c r="E64" s="67"/>
      <c r="F64" s="68"/>
      <c r="G64" s="5"/>
      <c r="H64" s="6"/>
    </row>
    <row r="65" spans="1:9" ht="24" customHeight="1">
      <c r="A65" s="59">
        <f>+A63+1</f>
        <v>27</v>
      </c>
      <c r="B65" s="58"/>
      <c r="C65" s="66"/>
      <c r="D65" s="67"/>
      <c r="E65" s="67"/>
      <c r="F65" s="68"/>
      <c r="G65" s="5"/>
      <c r="H65" s="6"/>
      <c r="I65">
        <f>COUNTA(G65:H66)</f>
        <v>0</v>
      </c>
    </row>
    <row r="66" spans="1:9" ht="24" customHeight="1">
      <c r="A66" s="59"/>
      <c r="B66" s="58"/>
      <c r="C66" s="66"/>
      <c r="D66" s="67"/>
      <c r="E66" s="67"/>
      <c r="F66" s="68"/>
      <c r="G66" s="5"/>
      <c r="H66" s="6"/>
    </row>
    <row r="67" spans="1:9" ht="24" customHeight="1">
      <c r="A67" s="59">
        <f>+A65+1</f>
        <v>28</v>
      </c>
      <c r="B67" s="58"/>
      <c r="C67" s="66"/>
      <c r="D67" s="67"/>
      <c r="E67" s="67"/>
      <c r="F67" s="68"/>
      <c r="G67" s="5"/>
      <c r="H67" s="6"/>
      <c r="I67">
        <f>COUNTA(G67:H68)</f>
        <v>0</v>
      </c>
    </row>
    <row r="68" spans="1:9" ht="24" customHeight="1">
      <c r="A68" s="59"/>
      <c r="B68" s="58"/>
      <c r="C68" s="66"/>
      <c r="D68" s="67"/>
      <c r="E68" s="67"/>
      <c r="F68" s="68"/>
      <c r="G68" s="5"/>
      <c r="H68" s="6"/>
    </row>
    <row r="69" spans="1:9" ht="24" customHeight="1">
      <c r="A69" s="59">
        <f>+A67+1</f>
        <v>29</v>
      </c>
      <c r="B69" s="58"/>
      <c r="C69" s="66"/>
      <c r="D69" s="67"/>
      <c r="E69" s="67"/>
      <c r="F69" s="68"/>
      <c r="G69" s="5"/>
      <c r="H69" s="6"/>
      <c r="I69">
        <f>COUNTA(G69:H70)</f>
        <v>0</v>
      </c>
    </row>
    <row r="70" spans="1:9" ht="24" customHeight="1">
      <c r="A70" s="59"/>
      <c r="B70" s="58"/>
      <c r="C70" s="66"/>
      <c r="D70" s="67"/>
      <c r="E70" s="67"/>
      <c r="F70" s="68"/>
      <c r="G70" s="5"/>
      <c r="H70" s="6"/>
    </row>
    <row r="71" spans="1:9" ht="24" customHeight="1">
      <c r="A71" s="59">
        <f>+A69+1</f>
        <v>30</v>
      </c>
      <c r="B71" s="58"/>
      <c r="C71" s="66"/>
      <c r="D71" s="67"/>
      <c r="E71" s="67"/>
      <c r="F71" s="68"/>
      <c r="G71" s="5"/>
      <c r="H71" s="6"/>
      <c r="I71">
        <f>COUNTA(G71:H72)</f>
        <v>0</v>
      </c>
    </row>
    <row r="72" spans="1:9" ht="24" customHeight="1">
      <c r="A72" s="59"/>
      <c r="B72" s="58"/>
      <c r="C72" s="66"/>
      <c r="D72" s="67"/>
      <c r="E72" s="67"/>
      <c r="F72" s="68"/>
      <c r="G72" s="5"/>
      <c r="H72" s="6"/>
    </row>
    <row r="73" spans="1:9" ht="24" customHeight="1">
      <c r="A73" s="84">
        <f>+A71+1</f>
        <v>31</v>
      </c>
      <c r="B73" s="57"/>
      <c r="C73" s="63"/>
      <c r="D73" s="64"/>
      <c r="E73" s="64"/>
      <c r="F73" s="65"/>
      <c r="G73" s="3"/>
      <c r="H73" s="4"/>
      <c r="I73">
        <f>COUNTA(G73:H74)</f>
        <v>0</v>
      </c>
    </row>
    <row r="74" spans="1:9" ht="24" customHeight="1">
      <c r="A74" s="59"/>
      <c r="B74" s="58"/>
      <c r="C74" s="66"/>
      <c r="D74" s="67"/>
      <c r="E74" s="67"/>
      <c r="F74" s="68"/>
      <c r="G74" s="5"/>
      <c r="H74" s="6"/>
    </row>
    <row r="75" spans="1:9" ht="24" customHeight="1">
      <c r="A75" s="59">
        <f>+A73+1</f>
        <v>32</v>
      </c>
      <c r="B75" s="58"/>
      <c r="C75" s="66"/>
      <c r="D75" s="67"/>
      <c r="E75" s="67"/>
      <c r="F75" s="68"/>
      <c r="G75" s="5"/>
      <c r="H75" s="6"/>
      <c r="I75">
        <f>COUNTA(G75:H76)</f>
        <v>0</v>
      </c>
    </row>
    <row r="76" spans="1:9" ht="24" customHeight="1" thickBot="1">
      <c r="A76" s="59"/>
      <c r="B76" s="58"/>
      <c r="C76" s="95"/>
      <c r="D76" s="96"/>
      <c r="E76" s="96"/>
      <c r="F76" s="97"/>
      <c r="G76" s="29"/>
      <c r="H76" s="30"/>
    </row>
    <row r="77" spans="1:9" ht="48.75" customHeight="1">
      <c r="A77" s="92" t="str">
        <f>+A39</f>
        <v>　申し込み期間　令和 6年 10月14日(金)〜10月 23日(水) 
申込先　hiroshima.robo@gmail.com　　※職印のあるものは当日持参してください。</v>
      </c>
      <c r="B77" s="92"/>
      <c r="C77" s="92"/>
      <c r="D77" s="92"/>
      <c r="E77" s="92"/>
      <c r="F77" s="92"/>
      <c r="G77" s="92"/>
      <c r="H77" s="92"/>
    </row>
  </sheetData>
  <mergeCells count="111">
    <mergeCell ref="A77:H77"/>
    <mergeCell ref="A73:A74"/>
    <mergeCell ref="B73:B74"/>
    <mergeCell ref="C73:F74"/>
    <mergeCell ref="A75:A76"/>
    <mergeCell ref="B75:B76"/>
    <mergeCell ref="C75:F76"/>
    <mergeCell ref="A69:A70"/>
    <mergeCell ref="B69:B70"/>
    <mergeCell ref="C69:F70"/>
    <mergeCell ref="A71:A72"/>
    <mergeCell ref="B71:B72"/>
    <mergeCell ref="C71:F72"/>
    <mergeCell ref="A65:A66"/>
    <mergeCell ref="B65:B66"/>
    <mergeCell ref="C65:F66"/>
    <mergeCell ref="A67:A68"/>
    <mergeCell ref="B67:B68"/>
    <mergeCell ref="C67:F68"/>
    <mergeCell ref="A61:A62"/>
    <mergeCell ref="B61:B62"/>
    <mergeCell ref="C61:F62"/>
    <mergeCell ref="A63:A64"/>
    <mergeCell ref="B63:B64"/>
    <mergeCell ref="C63:F64"/>
    <mergeCell ref="A57:A58"/>
    <mergeCell ref="B57:B58"/>
    <mergeCell ref="C57:F58"/>
    <mergeCell ref="A59:A60"/>
    <mergeCell ref="B59:B60"/>
    <mergeCell ref="C59:F60"/>
    <mergeCell ref="A53:A54"/>
    <mergeCell ref="B53:B54"/>
    <mergeCell ref="C53:F54"/>
    <mergeCell ref="A55:A56"/>
    <mergeCell ref="B55:B56"/>
    <mergeCell ref="C55:F56"/>
    <mergeCell ref="A49:A50"/>
    <mergeCell ref="B49:B50"/>
    <mergeCell ref="C49:F50"/>
    <mergeCell ref="A51:A52"/>
    <mergeCell ref="B51:B52"/>
    <mergeCell ref="C51:F52"/>
    <mergeCell ref="A45:A46"/>
    <mergeCell ref="B45:B46"/>
    <mergeCell ref="C45:F46"/>
    <mergeCell ref="A47:A48"/>
    <mergeCell ref="B47:B48"/>
    <mergeCell ref="C47:F48"/>
    <mergeCell ref="C42:F42"/>
    <mergeCell ref="G42:H42"/>
    <mergeCell ref="A43:A44"/>
    <mergeCell ref="B43:B44"/>
    <mergeCell ref="C43:F44"/>
    <mergeCell ref="A40:H40"/>
    <mergeCell ref="A35:A36"/>
    <mergeCell ref="B35:B36"/>
    <mergeCell ref="C35:F36"/>
    <mergeCell ref="A39:H39"/>
    <mergeCell ref="A37:A38"/>
    <mergeCell ref="B37:B38"/>
    <mergeCell ref="C37:F38"/>
    <mergeCell ref="A29:A30"/>
    <mergeCell ref="B29:B30"/>
    <mergeCell ref="C29:F30"/>
    <mergeCell ref="A33:A34"/>
    <mergeCell ref="B33:B34"/>
    <mergeCell ref="C33:F34"/>
    <mergeCell ref="B27:B28"/>
    <mergeCell ref="C27:F28"/>
    <mergeCell ref="A27:A28"/>
    <mergeCell ref="A31:A32"/>
    <mergeCell ref="B31:B32"/>
    <mergeCell ref="C31:F32"/>
    <mergeCell ref="A21:A22"/>
    <mergeCell ref="B21:B22"/>
    <mergeCell ref="C21:F22"/>
    <mergeCell ref="A23:A24"/>
    <mergeCell ref="B23:B24"/>
    <mergeCell ref="C23:F24"/>
    <mergeCell ref="A25:A26"/>
    <mergeCell ref="B25:B26"/>
    <mergeCell ref="C25:F26"/>
    <mergeCell ref="A1:H1"/>
    <mergeCell ref="B2:C2"/>
    <mergeCell ref="B3:C3"/>
    <mergeCell ref="G8:H8"/>
    <mergeCell ref="E2:F2"/>
    <mergeCell ref="E3:F3"/>
    <mergeCell ref="G3:H3"/>
    <mergeCell ref="B13:B14"/>
    <mergeCell ref="E5:F5"/>
    <mergeCell ref="E6:F6"/>
    <mergeCell ref="A11:A12"/>
    <mergeCell ref="A13:A14"/>
    <mergeCell ref="C9:F10"/>
    <mergeCell ref="C11:F12"/>
    <mergeCell ref="C13:F14"/>
    <mergeCell ref="B15:B16"/>
    <mergeCell ref="B17:B18"/>
    <mergeCell ref="B19:B20"/>
    <mergeCell ref="A15:A16"/>
    <mergeCell ref="C8:F8"/>
    <mergeCell ref="C15:F16"/>
    <mergeCell ref="C17:F18"/>
    <mergeCell ref="C19:F20"/>
    <mergeCell ref="A9:A10"/>
    <mergeCell ref="B9:B10"/>
    <mergeCell ref="B11:B12"/>
    <mergeCell ref="A19:A20"/>
    <mergeCell ref="A17:A18"/>
  </mergeCells>
  <phoneticPr fontId="3"/>
  <conditionalFormatting sqref="G9:H38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43:B76 B9:B38" xr:uid="{00000000-0002-0000-0000-000000000000}">
      <formula1>$K$8:$K$12</formula1>
    </dataValidation>
  </dataValidations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79" fitToHeight="2" orientation="portrait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B2" sqref="B2"/>
    </sheetView>
  </sheetViews>
  <sheetFormatPr baseColWidth="10" defaultColWidth="8.83203125" defaultRowHeight="15"/>
  <cols>
    <col min="1" max="1" width="5.5" customWidth="1"/>
    <col min="3" max="3" width="16.5" customWidth="1"/>
  </cols>
  <sheetData>
    <row r="1" spans="1:4" ht="20" customHeight="1" thickBot="1">
      <c r="B1" s="21" t="s">
        <v>2</v>
      </c>
      <c r="C1" s="22" t="s">
        <v>0</v>
      </c>
      <c r="D1" s="23" t="s">
        <v>9</v>
      </c>
    </row>
    <row r="2" spans="1:4" ht="20" customHeight="1" thickBot="1">
      <c r="A2">
        <v>1</v>
      </c>
      <c r="B2" s="32">
        <f>VLOOKUP(A2,入力シート!$A$9:$F$160,2,FALSE)</f>
        <v>0</v>
      </c>
      <c r="C2" s="33">
        <f>VLOOKUP(A2,入力シート!$A$9:$F$160,3,FALSE)</f>
        <v>0</v>
      </c>
      <c r="D2" s="31">
        <f>SUM(入力シート!I9:I77)</f>
        <v>0</v>
      </c>
    </row>
    <row r="3" spans="1:4" ht="20" customHeight="1">
      <c r="A3">
        <v>2</v>
      </c>
      <c r="B3" s="18">
        <f>VLOOKUP(A3,入力シート!$A$9:$F$160,2,FALSE)</f>
        <v>0</v>
      </c>
      <c r="C3" s="19">
        <f>VLOOKUP(A3,入力シート!$A$9:$F$160,3,FALSE)</f>
        <v>0</v>
      </c>
    </row>
    <row r="4" spans="1:4" ht="20" customHeight="1">
      <c r="A4">
        <v>3</v>
      </c>
      <c r="B4" s="18">
        <f>VLOOKUP(A4,入力シート!$A$9:$F$160,2,FALSE)</f>
        <v>0</v>
      </c>
      <c r="C4" s="19">
        <f>VLOOKUP(A4,入力シート!$A$9:$F$160,3,FALSE)</f>
        <v>0</v>
      </c>
    </row>
    <row r="5" spans="1:4" ht="20" customHeight="1">
      <c r="A5">
        <v>4</v>
      </c>
      <c r="B5" s="18">
        <f>VLOOKUP(A5,入力シート!$A$9:$F$160,2,FALSE)</f>
        <v>0</v>
      </c>
      <c r="C5" s="19">
        <f>VLOOKUP(A5,入力シート!$A$9:$F$160,3,FALSE)</f>
        <v>0</v>
      </c>
    </row>
    <row r="6" spans="1:4" ht="20" customHeight="1">
      <c r="A6">
        <v>5</v>
      </c>
      <c r="B6" s="18">
        <f>VLOOKUP(A6,入力シート!$A$9:$F$160,2,FALSE)</f>
        <v>0</v>
      </c>
      <c r="C6" s="19">
        <f>VLOOKUP(A6,入力シート!$A$9:$F$160,3,FALSE)</f>
        <v>0</v>
      </c>
    </row>
    <row r="7" spans="1:4" ht="20" customHeight="1">
      <c r="A7">
        <v>6</v>
      </c>
      <c r="B7" s="18">
        <f>VLOOKUP(A7,入力シート!$A$9:$F$160,2,FALSE)</f>
        <v>0</v>
      </c>
      <c r="C7" s="19">
        <f>VLOOKUP(A7,入力シート!$A$9:$F$160,3,FALSE)</f>
        <v>0</v>
      </c>
    </row>
    <row r="8" spans="1:4" ht="20" customHeight="1">
      <c r="A8">
        <v>7</v>
      </c>
      <c r="B8" s="18">
        <f>VLOOKUP(A8,入力シート!$A$9:$F$160,2,FALSE)</f>
        <v>0</v>
      </c>
      <c r="C8" s="19">
        <f>VLOOKUP(A8,入力シート!$A$9:$F$160,3,FALSE)</f>
        <v>0</v>
      </c>
    </row>
    <row r="9" spans="1:4" ht="20" customHeight="1">
      <c r="A9">
        <v>8</v>
      </c>
      <c r="B9" s="18">
        <f>VLOOKUP(A9,入力シート!$A$9:$F$160,2,FALSE)</f>
        <v>0</v>
      </c>
      <c r="C9" s="19">
        <f>VLOOKUP(A9,入力シート!$A$9:$F$160,3,FALSE)</f>
        <v>0</v>
      </c>
    </row>
    <row r="10" spans="1:4" ht="20" customHeight="1">
      <c r="A10">
        <v>9</v>
      </c>
      <c r="B10" s="18">
        <f>VLOOKUP(A10,入力シート!$A$9:$F$160,2,FALSE)</f>
        <v>0</v>
      </c>
      <c r="C10" s="19">
        <f>VLOOKUP(A10,入力シート!$A$9:$F$160,3,FALSE)</f>
        <v>0</v>
      </c>
    </row>
    <row r="11" spans="1:4" ht="20" customHeight="1">
      <c r="A11">
        <v>10</v>
      </c>
      <c r="B11" s="18">
        <f>VLOOKUP(A11,入力シート!$A$9:$F$160,2,FALSE)</f>
        <v>0</v>
      </c>
      <c r="C11" s="19">
        <f>VLOOKUP(A11,入力シート!$A$9:$F$160,3,FALSE)</f>
        <v>0</v>
      </c>
    </row>
    <row r="12" spans="1:4" ht="20" customHeight="1">
      <c r="A12">
        <v>11</v>
      </c>
      <c r="B12" s="18">
        <f>VLOOKUP(A12,入力シート!$A$9:$F$160,2,FALSE)</f>
        <v>0</v>
      </c>
      <c r="C12" s="19">
        <f>VLOOKUP(A12,入力シート!$A$9:$F$160,3,FALSE)</f>
        <v>0</v>
      </c>
    </row>
    <row r="13" spans="1:4" ht="20" customHeight="1">
      <c r="A13">
        <v>12</v>
      </c>
      <c r="B13" s="18">
        <f>VLOOKUP(A13,入力シート!$A$9:$F$160,2,FALSE)</f>
        <v>0</v>
      </c>
      <c r="C13" s="19">
        <f>VLOOKUP(A13,入力シート!$A$9:$F$160,3,FALSE)</f>
        <v>0</v>
      </c>
    </row>
    <row r="14" spans="1:4" ht="20" customHeight="1">
      <c r="A14">
        <v>13</v>
      </c>
      <c r="B14" s="20">
        <f>VLOOKUP(A14,入力シート!$A$9:$F$160,2,FALSE)</f>
        <v>0</v>
      </c>
      <c r="C14" s="26">
        <f>VLOOKUP(A14,入力シート!$A$9:$F$160,3,FALSE)</f>
        <v>0</v>
      </c>
    </row>
    <row r="15" spans="1:4" ht="20" customHeight="1">
      <c r="A15">
        <v>14</v>
      </c>
      <c r="B15" s="18">
        <f>VLOOKUP(A15,入力シート!$A$9:$F$160,2,FALSE)</f>
        <v>0</v>
      </c>
      <c r="C15" s="19">
        <f>VLOOKUP(A15,入力シート!$A$9:$F$160,3,FALSE)</f>
        <v>0</v>
      </c>
    </row>
    <row r="16" spans="1:4" ht="20" customHeight="1">
      <c r="A16">
        <v>15</v>
      </c>
      <c r="B16" s="18">
        <f>VLOOKUP(A16,入力シート!$A$9:$F$160,2,FALSE)</f>
        <v>0</v>
      </c>
      <c r="C16" s="19">
        <f>VLOOKUP(A16,入力シート!$A$9:$F$160,3,FALSE)</f>
        <v>0</v>
      </c>
    </row>
    <row r="17" spans="1:3" ht="20" customHeight="1">
      <c r="A17">
        <v>16</v>
      </c>
      <c r="B17" s="20">
        <f>VLOOKUP(A17,入力シート!$A$9:$F$160,2,FALSE)</f>
        <v>0</v>
      </c>
      <c r="C17" s="26">
        <f>VLOOKUP(A17,入力シート!$A$9:$F$160,3,FALSE)</f>
        <v>0</v>
      </c>
    </row>
    <row r="18" spans="1:3" ht="20" customHeight="1">
      <c r="A18">
        <v>17</v>
      </c>
      <c r="B18" s="20">
        <f>VLOOKUP(A18,入力シート!$A$9:$F$160,2,FALSE)</f>
        <v>0</v>
      </c>
      <c r="C18" s="26">
        <f>VLOOKUP(A18,入力シート!$A$9:$F$160,3,FALSE)</f>
        <v>0</v>
      </c>
    </row>
    <row r="19" spans="1:3" ht="20" customHeight="1">
      <c r="A19">
        <v>18</v>
      </c>
      <c r="B19" s="20">
        <f>VLOOKUP(A19,入力シート!$A$9:$F$160,2,FALSE)</f>
        <v>0</v>
      </c>
      <c r="C19" s="26">
        <f>VLOOKUP(A19,入力シート!$A$9:$F$160,3,FALSE)</f>
        <v>0</v>
      </c>
    </row>
    <row r="20" spans="1:3" ht="20" customHeight="1">
      <c r="A20">
        <v>19</v>
      </c>
      <c r="B20" s="20">
        <f>VLOOKUP(A20,入力シート!$A$9:$F$160,2,FALSE)</f>
        <v>0</v>
      </c>
      <c r="C20" s="26">
        <f>VLOOKUP(A20,入力シート!$A$9:$F$160,3,FALSE)</f>
        <v>0</v>
      </c>
    </row>
    <row r="21" spans="1:3" ht="20" customHeight="1">
      <c r="A21">
        <v>20</v>
      </c>
      <c r="B21" s="20">
        <f>VLOOKUP(A21,入力シート!$A$9:$F$160,2,FALSE)</f>
        <v>0</v>
      </c>
      <c r="C21" s="26">
        <f>VLOOKUP(A21,入力シート!$A$9:$F$160,3,FALSE)</f>
        <v>0</v>
      </c>
    </row>
    <row r="22" spans="1:3" ht="20" customHeight="1">
      <c r="A22">
        <v>21</v>
      </c>
      <c r="B22" s="20">
        <f>VLOOKUP(A22,入力シート!$A$9:$F$160,2,FALSE)</f>
        <v>0</v>
      </c>
      <c r="C22" s="26">
        <f>VLOOKUP(A22,入力シート!$A$9:$F$160,3,FALSE)</f>
        <v>0</v>
      </c>
    </row>
    <row r="23" spans="1:3" ht="20" customHeight="1">
      <c r="A23">
        <v>22</v>
      </c>
      <c r="B23" s="20">
        <f>VLOOKUP(A23,入力シート!$A$9:$F$160,2,FALSE)</f>
        <v>0</v>
      </c>
      <c r="C23" s="26">
        <f>VLOOKUP(A23,入力シート!$A$9:$F$160,3,FALSE)</f>
        <v>0</v>
      </c>
    </row>
    <row r="24" spans="1:3" ht="20" customHeight="1">
      <c r="A24">
        <v>23</v>
      </c>
      <c r="B24" s="20">
        <f>VLOOKUP(A24,入力シート!$A$9:$F$160,2,FALSE)</f>
        <v>0</v>
      </c>
      <c r="C24" s="26">
        <f>VLOOKUP(A24,入力シート!$A$9:$F$160,3,FALSE)</f>
        <v>0</v>
      </c>
    </row>
    <row r="25" spans="1:3" ht="20" customHeight="1">
      <c r="A25">
        <v>24</v>
      </c>
      <c r="B25" s="20">
        <f>VLOOKUP(A25,入力シート!$A$9:$F$160,2,FALSE)</f>
        <v>0</v>
      </c>
      <c r="C25" s="26">
        <f>VLOOKUP(A25,入力シート!$A$9:$F$160,3,FALSE)</f>
        <v>0</v>
      </c>
    </row>
    <row r="26" spans="1:3" ht="20" customHeight="1">
      <c r="A26">
        <v>25</v>
      </c>
      <c r="B26" s="20">
        <f>VLOOKUP(A26,入力シート!$A$9:$F$160,2,FALSE)</f>
        <v>0</v>
      </c>
      <c r="C26" s="26">
        <f>VLOOKUP(A26,入力シート!$A$9:$F$160,3,FALSE)</f>
        <v>0</v>
      </c>
    </row>
    <row r="27" spans="1:3" ht="20" customHeight="1">
      <c r="A27">
        <v>26</v>
      </c>
      <c r="B27" s="20">
        <f>VLOOKUP(A27,入力シート!$A$9:$F$160,2,FALSE)</f>
        <v>0</v>
      </c>
      <c r="C27" s="26">
        <f>VLOOKUP(A27,入力シート!$A$9:$F$160,3,FALSE)</f>
        <v>0</v>
      </c>
    </row>
    <row r="28" spans="1:3" ht="20" customHeight="1">
      <c r="A28">
        <v>27</v>
      </c>
      <c r="B28" s="20">
        <f>VLOOKUP(A28,入力シート!$A$9:$F$160,2,FALSE)</f>
        <v>0</v>
      </c>
      <c r="C28" s="26">
        <f>VLOOKUP(A28,入力シート!$A$9:$F$160,3,FALSE)</f>
        <v>0</v>
      </c>
    </row>
    <row r="29" spans="1:3" ht="20" customHeight="1">
      <c r="A29">
        <v>28</v>
      </c>
      <c r="B29" s="20">
        <f>VLOOKUP(A29,入力シート!$A$9:$F$160,2,FALSE)</f>
        <v>0</v>
      </c>
      <c r="C29" s="26">
        <f>VLOOKUP(A29,入力シート!$A$9:$F$160,3,FALSE)</f>
        <v>0</v>
      </c>
    </row>
    <row r="30" spans="1:3" ht="20" customHeight="1">
      <c r="A30">
        <v>29</v>
      </c>
      <c r="B30" s="20">
        <f>VLOOKUP(A30,入力シート!$A$9:$F$160,2,FALSE)</f>
        <v>0</v>
      </c>
      <c r="C30" s="26">
        <f>VLOOKUP(A30,入力シート!$A$9:$F$160,3,FALSE)</f>
        <v>0</v>
      </c>
    </row>
    <row r="31" spans="1:3" ht="20" customHeight="1">
      <c r="A31">
        <v>30</v>
      </c>
      <c r="B31" s="20">
        <f>VLOOKUP(A31,入力シート!$A$9:$F$160,2,FALSE)</f>
        <v>0</v>
      </c>
      <c r="C31" s="26">
        <f>VLOOKUP(A31,入力シート!$A$9:$F$160,3,FALSE)</f>
        <v>0</v>
      </c>
    </row>
    <row r="32" spans="1:3" ht="20" customHeight="1" thickBot="1">
      <c r="A32">
        <v>31</v>
      </c>
      <c r="B32" s="34">
        <f>VLOOKUP(A32,入力シート!$A$9:$F$160,2,FALSE)</f>
        <v>0</v>
      </c>
      <c r="C32" s="35">
        <f>VLOOKUP(A32,入力シート!$A$9:$F$160,3,FALSE)</f>
        <v>0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整理シート</vt:lpstr>
      <vt:lpstr>入力シート!Print_Area</vt:lpstr>
    </vt:vector>
  </TitlesOfParts>
  <Company>警視庁特車二課第二小隊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荻野　哲也</dc:creator>
  <cp:lastModifiedBy>克也 猪狩</cp:lastModifiedBy>
  <cp:lastPrinted>2012-09-15T07:02:49Z</cp:lastPrinted>
  <dcterms:created xsi:type="dcterms:W3CDTF">2005-08-29T09:00:38Z</dcterms:created>
  <dcterms:modified xsi:type="dcterms:W3CDTF">2024-08-01T00:10:16Z</dcterms:modified>
</cp:coreProperties>
</file>